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90" windowWidth="13380" windowHeight="8205" tabRatio="873"/>
  </bookViews>
  <sheets>
    <sheet name="INDEX" sheetId="1" r:id="rId1"/>
    <sheet name="Bike Share" sheetId="41" r:id="rId2"/>
    <sheet name="US Bike" sheetId="4" r:id="rId3"/>
    <sheet name="EU Bike Vehicle" sheetId="22" r:id="rId4"/>
    <sheet name="EU Vehicles" sheetId="37" r:id="rId5"/>
    <sheet name="Japan Vehicle" sheetId="30" r:id="rId6"/>
    <sheet name="Japan Vehicle (g)" sheetId="31" r:id="rId7"/>
    <sheet name="RegistScrap" sheetId="15" r:id="rId8"/>
    <sheet name="Vehicle Regis (g)" sheetId="16" r:id="rId9"/>
    <sheet name="US Vehicle Sales" sheetId="28" r:id="rId10"/>
    <sheet name="US Vehicle Sales (g)" sheetId="29" r:id="rId11"/>
    <sheet name="PEV Vehicles Sales" sheetId="26" r:id="rId12"/>
    <sheet name="US Drivers" sheetId="5" r:id="rId13"/>
    <sheet name="US Drivers (g)" sheetId="6" r:id="rId14"/>
    <sheet name="Teen Drivers" sheetId="8" r:id="rId15"/>
    <sheet name="Teens (g)" sheetId="9" r:id="rId16"/>
    <sheet name="Teen Drivers Share (g)" sheetId="10" r:id="rId17"/>
    <sheet name="Miles" sheetId="13" r:id="rId18"/>
    <sheet name="Miles (g)" sheetId="14" r:id="rId19"/>
    <sheet name="Miles (g) (2)" sheetId="36" r:id="rId20"/>
    <sheet name="Fuel Prices" sheetId="12" r:id="rId21"/>
    <sheet name="US Gasoline" sheetId="33" r:id="rId22"/>
    <sheet name="US Gasoline (g)" sheetId="34" r:id="rId23"/>
    <sheet name="Cars Per Cap" sheetId="35" r:id="rId24"/>
    <sheet name="Cars Per Cap (g)" sheetId="38" r:id="rId25"/>
    <sheet name="Cars Per Cap Key Countries" sheetId="39" r:id="rId26"/>
    <sheet name="Cars Per Cap Key Countries (g)" sheetId="40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I" localSheetId="1">#REF!</definedName>
    <definedName name="\I" localSheetId="23">#REF!</definedName>
    <definedName name="\I" localSheetId="25">#REF!</definedName>
    <definedName name="\I">#REF!</definedName>
    <definedName name="\P" localSheetId="1">#REF!</definedName>
    <definedName name="\P" localSheetId="23">#REF!</definedName>
    <definedName name="\P" localSheetId="25">#REF!</definedName>
    <definedName name="\P">#REF!</definedName>
    <definedName name="__123Graph_A" localSheetId="1" hidden="1">[1]DATA!#REF!</definedName>
    <definedName name="__123Graph_A" localSheetId="25" hidden="1">[1]DATA!#REF!</definedName>
    <definedName name="__123Graph_A" localSheetId="7" hidden="1">[1]DATA!#REF!</definedName>
    <definedName name="__123Graph_A" hidden="1">[1]DATA!#REF!</definedName>
    <definedName name="__123Graph_X" localSheetId="1" hidden="1">[1]DATA!#REF!</definedName>
    <definedName name="__123Graph_X" localSheetId="25" hidden="1">[1]DATA!#REF!</definedName>
    <definedName name="__123Graph_X" localSheetId="7" hidden="1">[1]DATA!#REF!</definedName>
    <definedName name="__123Graph_X" hidden="1">[1]DATA!#REF!</definedName>
    <definedName name="_1__123Graph_ACELL_EFFICIENCY" localSheetId="1" hidden="1">[1]DATA!#REF!</definedName>
    <definedName name="_1__123Graph_ACELL_EFFICIENCY" localSheetId="25" hidden="1">[1]DATA!#REF!</definedName>
    <definedName name="_1__123Graph_ACELL_EFFICIENCY" hidden="1">[1]DATA!#REF!</definedName>
    <definedName name="_10__123Graph_AMODEL_T" localSheetId="1" hidden="1">[1]DATA!#REF!</definedName>
    <definedName name="_10__123Graph_AMODEL_T" localSheetId="25" hidden="1">[1]DATA!#REF!</definedName>
    <definedName name="_10__123Graph_AMODEL_T" hidden="1">[1]DATA!#REF!</definedName>
    <definedName name="_10__123Graph_BMODEL_T" localSheetId="1" hidden="1">[1]DATA!#REF!</definedName>
    <definedName name="_10__123Graph_BMODEL_T" localSheetId="25" hidden="1">[1]DATA!#REF!</definedName>
    <definedName name="_10__123Graph_BMODEL_T" hidden="1">[1]DATA!#REF!</definedName>
    <definedName name="_10__123Graph_XS_THERMAL_PRICE" localSheetId="1" hidden="1">[1]DATA!#REF!</definedName>
    <definedName name="_10__123Graph_XS_THERMAL_PRICE" localSheetId="25" hidden="1">[1]DATA!#REF!</definedName>
    <definedName name="_10__123Graph_XS_THERMAL_PRICE" hidden="1">[1]DATA!#REF!</definedName>
    <definedName name="_12__123Graph_AS_THERMAL_PRICE" localSheetId="1" hidden="1">[1]DATA!#REF!</definedName>
    <definedName name="_12__123Graph_AS_THERMAL_PRICE" localSheetId="25" hidden="1">[1]DATA!#REF!</definedName>
    <definedName name="_12__123Graph_AS_THERMAL_PRICE" hidden="1">[1]DATA!#REF!</definedName>
    <definedName name="_12__123Graph_BCELL_EFFICIENCY" localSheetId="1" hidden="1">[1]DATA!#REF!</definedName>
    <definedName name="_12__123Graph_BCELL_EFFICIENCY" localSheetId="25" hidden="1">[1]DATA!#REF!</definedName>
    <definedName name="_12__123Graph_BCELL_EFFICIENCY" hidden="1">[1]DATA!#REF!</definedName>
    <definedName name="_12__123Graph_CCELL_EFFICIENCY" localSheetId="1" hidden="1">[1]DATA!#REF!</definedName>
    <definedName name="_12__123Graph_CCELL_EFFICIENCY" localSheetId="25" hidden="1">[1]DATA!#REF!</definedName>
    <definedName name="_12__123Graph_CCELL_EFFICIENCY" hidden="1">[1]DATA!#REF!</definedName>
    <definedName name="_14__123Graph_LBL_AMODEL_T" localSheetId="1" hidden="1">[1]DATA!#REF!</definedName>
    <definedName name="_14__123Graph_LBL_AMODEL_T" localSheetId="25" hidden="1">[1]DATA!#REF!</definedName>
    <definedName name="_14__123Graph_LBL_AMODEL_T" hidden="1">[1]DATA!#REF!</definedName>
    <definedName name="_15__123Graph_AS_THERMAL_PRICE" localSheetId="1" hidden="1">[1]DATA!#REF!</definedName>
    <definedName name="_15__123Graph_AS_THERMAL_PRICE" localSheetId="25" hidden="1">[1]DATA!#REF!</definedName>
    <definedName name="_15__123Graph_AS_THERMAL_PRICE" hidden="1">[1]DATA!#REF!</definedName>
    <definedName name="_15__123Graph_BMODEL_T" localSheetId="1" hidden="1">[1]DATA!#REF!</definedName>
    <definedName name="_15__123Graph_BMODEL_T" localSheetId="25" hidden="1">[1]DATA!#REF!</definedName>
    <definedName name="_15__123Graph_BMODEL_T" hidden="1">[1]DATA!#REF!</definedName>
    <definedName name="_16__123Graph_BCELL_EFFICIENCY" localSheetId="1" hidden="1">[1]DATA!#REF!</definedName>
    <definedName name="_16__123Graph_BCELL_EFFICIENCY" localSheetId="25" hidden="1">[1]DATA!#REF!</definedName>
    <definedName name="_16__123Graph_BCELL_EFFICIENCY" hidden="1">[1]DATA!#REF!</definedName>
    <definedName name="_16__123Graph_XCELL_EFFICIENCY" localSheetId="1" hidden="1">[1]DATA!#REF!</definedName>
    <definedName name="_16__123Graph_XCELL_EFFICIENCY" localSheetId="25" hidden="1">[1]DATA!#REF!</definedName>
    <definedName name="_16__123Graph_XCELL_EFFICIENCY" hidden="1">[1]DATA!#REF!</definedName>
    <definedName name="_18__123Graph_CCELL_EFFICIENCY" localSheetId="1" hidden="1">[1]DATA!#REF!</definedName>
    <definedName name="_18__123Graph_CCELL_EFFICIENCY" localSheetId="25" hidden="1">[1]DATA!#REF!</definedName>
    <definedName name="_18__123Graph_CCELL_EFFICIENCY" hidden="1">[1]DATA!#REF!</definedName>
    <definedName name="_18__123Graph_XMODEL_T" localSheetId="1" hidden="1">[1]DATA!#REF!</definedName>
    <definedName name="_18__123Graph_XMODEL_T" localSheetId="25" hidden="1">[1]DATA!#REF!</definedName>
    <definedName name="_18__123Graph_XMODEL_T" hidden="1">[1]DATA!#REF!</definedName>
    <definedName name="_2__123Graph_ACELL_EFFICIENCY" localSheetId="1" hidden="1">[1]DATA!#REF!</definedName>
    <definedName name="_2__123Graph_ACELL_EFFICIENCY" localSheetId="25" hidden="1">[1]DATA!#REF!</definedName>
    <definedName name="_2__123Graph_ACELL_EFFICIENCY" hidden="1">[1]DATA!#REF!</definedName>
    <definedName name="_2__123Graph_AMODEL_T" localSheetId="1" hidden="1">[1]DATA!#REF!</definedName>
    <definedName name="_2__123Graph_AMODEL_T" localSheetId="25" hidden="1">[1]DATA!#REF!</definedName>
    <definedName name="_2__123Graph_AMODEL_T" hidden="1">[1]DATA!#REF!</definedName>
    <definedName name="_20__123Graph_BCELL_EFFICIENCY" localSheetId="1" hidden="1">[1]DATA!#REF!</definedName>
    <definedName name="_20__123Graph_BCELL_EFFICIENCY" localSheetId="25" hidden="1">[1]DATA!#REF!</definedName>
    <definedName name="_20__123Graph_BCELL_EFFICIENCY" hidden="1">[1]DATA!#REF!</definedName>
    <definedName name="_20__123Graph_BMODEL_T" localSheetId="1" hidden="1">[1]DATA!#REF!</definedName>
    <definedName name="_20__123Graph_BMODEL_T" localSheetId="25" hidden="1">[1]DATA!#REF!</definedName>
    <definedName name="_20__123Graph_BMODEL_T" hidden="1">[1]DATA!#REF!</definedName>
    <definedName name="_20__123Graph_XS_THERMAL_PRICE" localSheetId="1" hidden="1">[1]DATA!#REF!</definedName>
    <definedName name="_20__123Graph_XS_THERMAL_PRICE" localSheetId="25" hidden="1">[1]DATA!#REF!</definedName>
    <definedName name="_20__123Graph_XS_THERMAL_PRICE" hidden="1">[1]DATA!#REF!</definedName>
    <definedName name="_21__123Graph_LBL_AMODEL_T" localSheetId="1" hidden="1">[1]DATA!#REF!</definedName>
    <definedName name="_21__123Graph_LBL_AMODEL_T" localSheetId="25" hidden="1">[1]DATA!#REF!</definedName>
    <definedName name="_21__123Graph_LBL_AMODEL_T" hidden="1">[1]DATA!#REF!</definedName>
    <definedName name="_24__123Graph_CCELL_EFFICIENCY" localSheetId="1" hidden="1">[1]DATA!#REF!</definedName>
    <definedName name="_24__123Graph_CCELL_EFFICIENCY" localSheetId="25" hidden="1">[1]DATA!#REF!</definedName>
    <definedName name="_24__123Graph_CCELL_EFFICIENCY" hidden="1">[1]DATA!#REF!</definedName>
    <definedName name="_24__123Graph_XCELL_EFFICIENCY" localSheetId="1" hidden="1">[1]DATA!#REF!</definedName>
    <definedName name="_24__123Graph_XCELL_EFFICIENCY" localSheetId="25" hidden="1">[1]DATA!#REF!</definedName>
    <definedName name="_24__123Graph_XCELL_EFFICIENCY" hidden="1">[1]DATA!#REF!</definedName>
    <definedName name="_25__123Graph_BMODEL_T" localSheetId="1" hidden="1">[1]DATA!#REF!</definedName>
    <definedName name="_25__123Graph_BMODEL_T" localSheetId="25" hidden="1">[1]DATA!#REF!</definedName>
    <definedName name="_25__123Graph_BMODEL_T" hidden="1">[1]DATA!#REF!</definedName>
    <definedName name="_27__123Graph_XMODEL_T" localSheetId="1" hidden="1">[1]DATA!#REF!</definedName>
    <definedName name="_27__123Graph_XMODEL_T" localSheetId="25" hidden="1">[1]DATA!#REF!</definedName>
    <definedName name="_27__123Graph_XMODEL_T" hidden="1">[1]DATA!#REF!</definedName>
    <definedName name="_28__123Graph_LBL_AMODEL_T" localSheetId="1" hidden="1">[1]DATA!#REF!</definedName>
    <definedName name="_28__123Graph_LBL_AMODEL_T" localSheetId="25" hidden="1">[1]DATA!#REF!</definedName>
    <definedName name="_28__123Graph_LBL_AMODEL_T" hidden="1">[1]DATA!#REF!</definedName>
    <definedName name="_3__123Graph_ACELL_EFFICIENCY" localSheetId="1" hidden="1">[1]DATA!#REF!</definedName>
    <definedName name="_3__123Graph_ACELL_EFFICIENCY" localSheetId="25" hidden="1">[1]DATA!#REF!</definedName>
    <definedName name="_3__123Graph_ACELL_EFFICIENCY" hidden="1">[1]DATA!#REF!</definedName>
    <definedName name="_3__123Graph_AS_THERMAL_PRICE" localSheetId="1" hidden="1">[1]DATA!#REF!</definedName>
    <definedName name="_3__123Graph_AS_THERMAL_PRICE" localSheetId="25" hidden="1">[1]DATA!#REF!</definedName>
    <definedName name="_3__123Graph_AS_THERMAL_PRICE" hidden="1">[1]DATA!#REF!</definedName>
    <definedName name="_30__123Graph_CCELL_EFFICIENCY" localSheetId="1" hidden="1">[1]DATA!#REF!</definedName>
    <definedName name="_30__123Graph_CCELL_EFFICIENCY" localSheetId="25" hidden="1">[1]DATA!#REF!</definedName>
    <definedName name="_30__123Graph_CCELL_EFFICIENCY" hidden="1">[1]DATA!#REF!</definedName>
    <definedName name="_30__123Graph_XS_THERMAL_PRICE" localSheetId="1" hidden="1">[1]DATA!#REF!</definedName>
    <definedName name="_30__123Graph_XS_THERMAL_PRICE" localSheetId="25" hidden="1">[1]DATA!#REF!</definedName>
    <definedName name="_30__123Graph_XS_THERMAL_PRICE" hidden="1">[1]DATA!#REF!</definedName>
    <definedName name="_32__123Graph_XCELL_EFFICIENCY" localSheetId="1" hidden="1">[1]DATA!#REF!</definedName>
    <definedName name="_32__123Graph_XCELL_EFFICIENCY" localSheetId="25" hidden="1">[1]DATA!#REF!</definedName>
    <definedName name="_32__123Graph_XCELL_EFFICIENCY" hidden="1">[1]DATA!#REF!</definedName>
    <definedName name="_35__123Graph_LBL_AMODEL_T" localSheetId="1" hidden="1">[1]DATA!#REF!</definedName>
    <definedName name="_35__123Graph_LBL_AMODEL_T" localSheetId="25" hidden="1">[1]DATA!#REF!</definedName>
    <definedName name="_35__123Graph_LBL_AMODEL_T" hidden="1">[1]DATA!#REF!</definedName>
    <definedName name="_36__123Graph_XMODEL_T" localSheetId="1" hidden="1">[1]DATA!#REF!</definedName>
    <definedName name="_36__123Graph_XMODEL_T" localSheetId="25" hidden="1">[1]DATA!#REF!</definedName>
    <definedName name="_36__123Graph_XMODEL_T" hidden="1">[1]DATA!#REF!</definedName>
    <definedName name="_4__123Graph_ACELL_EFFICIENCY" localSheetId="1" hidden="1">[1]DATA!#REF!</definedName>
    <definedName name="_4__123Graph_ACELL_EFFICIENCY" localSheetId="25" hidden="1">[1]DATA!#REF!</definedName>
    <definedName name="_4__123Graph_ACELL_EFFICIENCY" hidden="1">[1]DATA!#REF!</definedName>
    <definedName name="_4__123Graph_AMODEL_T" localSheetId="1" hidden="1">[1]DATA!#REF!</definedName>
    <definedName name="_4__123Graph_AMODEL_T" localSheetId="25" hidden="1">[1]DATA!#REF!</definedName>
    <definedName name="_4__123Graph_AMODEL_T" hidden="1">[1]DATA!#REF!</definedName>
    <definedName name="_4__123Graph_BCELL_EFFICIENCY" localSheetId="1" hidden="1">[1]DATA!#REF!</definedName>
    <definedName name="_4__123Graph_BCELL_EFFICIENCY" localSheetId="25" hidden="1">[1]DATA!#REF!</definedName>
    <definedName name="_4__123Graph_BCELL_EFFICIENCY" hidden="1">[1]DATA!#REF!</definedName>
    <definedName name="_40__123Graph_XCELL_EFFICIENCY" localSheetId="1" hidden="1">[1]DATA!#REF!</definedName>
    <definedName name="_40__123Graph_XCELL_EFFICIENCY" localSheetId="25" hidden="1">[1]DATA!#REF!</definedName>
    <definedName name="_40__123Graph_XCELL_EFFICIENCY" hidden="1">[1]DATA!#REF!</definedName>
    <definedName name="_40__123Graph_XS_THERMAL_PRICE" localSheetId="1" hidden="1">[1]DATA!#REF!</definedName>
    <definedName name="_40__123Graph_XS_THERMAL_PRICE" localSheetId="25" hidden="1">[1]DATA!#REF!</definedName>
    <definedName name="_40__123Graph_XS_THERMAL_PRICE" hidden="1">[1]DATA!#REF!</definedName>
    <definedName name="_45__123Graph_XMODEL_T" localSheetId="1" hidden="1">[1]DATA!#REF!</definedName>
    <definedName name="_45__123Graph_XMODEL_T" localSheetId="25" hidden="1">[1]DATA!#REF!</definedName>
    <definedName name="_45__123Graph_XMODEL_T" hidden="1">[1]DATA!#REF!</definedName>
    <definedName name="_5__123Graph_ACELL_EFFICIENCY" localSheetId="1" hidden="1">[1]DATA!#REF!</definedName>
    <definedName name="_5__123Graph_ACELL_EFFICIENCY" localSheetId="25" hidden="1">[1]DATA!#REF!</definedName>
    <definedName name="_5__123Graph_ACELL_EFFICIENCY" hidden="1">[1]DATA!#REF!</definedName>
    <definedName name="_5__123Graph_BMODEL_T" localSheetId="1" hidden="1">[1]DATA!#REF!</definedName>
    <definedName name="_5__123Graph_BMODEL_T" localSheetId="25" hidden="1">[1]DATA!#REF!</definedName>
    <definedName name="_5__123Graph_BMODEL_T" hidden="1">[1]DATA!#REF!</definedName>
    <definedName name="_50__123Graph_XS_THERMAL_PRICE" localSheetId="1" hidden="1">[1]DATA!#REF!</definedName>
    <definedName name="_50__123Graph_XS_THERMAL_PRICE" localSheetId="25" hidden="1">[1]DATA!#REF!</definedName>
    <definedName name="_50__123Graph_XS_THERMAL_PRICE" hidden="1">[1]DATA!#REF!</definedName>
    <definedName name="_6__123Graph_AMODEL_T" localSheetId="1" hidden="1">[1]DATA!#REF!</definedName>
    <definedName name="_6__123Graph_AMODEL_T" localSheetId="25" hidden="1">[1]DATA!#REF!</definedName>
    <definedName name="_6__123Graph_AMODEL_T" hidden="1">[1]DATA!#REF!</definedName>
    <definedName name="_6__123Graph_AS_THERMAL_PRICE" localSheetId="1" hidden="1">[1]DATA!#REF!</definedName>
    <definedName name="_6__123Graph_AS_THERMAL_PRICE" localSheetId="25" hidden="1">[1]DATA!#REF!</definedName>
    <definedName name="_6__123Graph_AS_THERMAL_PRICE" hidden="1">[1]DATA!#REF!</definedName>
    <definedName name="_6__123Graph_CCELL_EFFICIENCY" localSheetId="1" hidden="1">[1]DATA!#REF!</definedName>
    <definedName name="_6__123Graph_CCELL_EFFICIENCY" localSheetId="25" hidden="1">[1]DATA!#REF!</definedName>
    <definedName name="_6__123Graph_CCELL_EFFICIENCY" hidden="1">[1]DATA!#REF!</definedName>
    <definedName name="_7__123Graph_LBL_AMODEL_T" localSheetId="1" hidden="1">[1]DATA!#REF!</definedName>
    <definedName name="_7__123Graph_LBL_AMODEL_T" localSheetId="25" hidden="1">[1]DATA!#REF!</definedName>
    <definedName name="_7__123Graph_LBL_AMODEL_T" hidden="1">[1]DATA!#REF!</definedName>
    <definedName name="_8__123Graph_AMODEL_T" localSheetId="1" hidden="1">[1]DATA!#REF!</definedName>
    <definedName name="_8__123Graph_AMODEL_T" localSheetId="25" hidden="1">[1]DATA!#REF!</definedName>
    <definedName name="_8__123Graph_AMODEL_T" hidden="1">[1]DATA!#REF!</definedName>
    <definedName name="_8__123Graph_BCELL_EFFICIENCY" localSheetId="1" hidden="1">[1]DATA!#REF!</definedName>
    <definedName name="_8__123Graph_BCELL_EFFICIENCY" localSheetId="25" hidden="1">[1]DATA!#REF!</definedName>
    <definedName name="_8__123Graph_BCELL_EFFICIENCY" hidden="1">[1]DATA!#REF!</definedName>
    <definedName name="_8__123Graph_XCELL_EFFICIENCY" localSheetId="1" hidden="1">[1]DATA!#REF!</definedName>
    <definedName name="_8__123Graph_XCELL_EFFICIENCY" localSheetId="25" hidden="1">[1]DATA!#REF!</definedName>
    <definedName name="_8__123Graph_XCELL_EFFICIENCY" hidden="1">[1]DATA!#REF!</definedName>
    <definedName name="_9__123Graph_AS_THERMAL_PRICE" localSheetId="1" hidden="1">[1]DATA!#REF!</definedName>
    <definedName name="_9__123Graph_AS_THERMAL_PRICE" localSheetId="25" hidden="1">[1]DATA!#REF!</definedName>
    <definedName name="_9__123Graph_AS_THERMAL_PRICE" hidden="1">[1]DATA!#REF!</definedName>
    <definedName name="_9__123Graph_XMODEL_T" localSheetId="1" hidden="1">[1]DATA!#REF!</definedName>
    <definedName name="_9__123Graph_XMODEL_T" localSheetId="25" hidden="1">[1]DATA!#REF!</definedName>
    <definedName name="_9__123Graph_XMODEL_T" hidden="1">[1]DATA!#REF!</definedName>
    <definedName name="_Fill" localSheetId="1" hidden="1">'[2]2tab'!#REF!</definedName>
    <definedName name="_Fill" localSheetId="25" hidden="1">'[2]2tab'!#REF!</definedName>
    <definedName name="_Fill" hidden="1">'[2]2tab'!#REF!</definedName>
    <definedName name="_Key1" localSheetId="1" hidden="1">'[2]1tab'!#REF!</definedName>
    <definedName name="_Key1" localSheetId="25" hidden="1">'[2]1tab'!#REF!</definedName>
    <definedName name="_Key1" hidden="1">'[2]1tab'!#REF!</definedName>
    <definedName name="_Key2" localSheetId="1" hidden="1">'[2]1tab'!#REF!</definedName>
    <definedName name="_Key2" localSheetId="25" hidden="1">'[2]1tab'!#REF!</definedName>
    <definedName name="_Key2" hidden="1">'[2]1tab'!#REF!</definedName>
    <definedName name="_Order1" hidden="1">255</definedName>
    <definedName name="_Order2" hidden="1">255</definedName>
    <definedName name="_Sort" localSheetId="1" hidden="1">#REF!</definedName>
    <definedName name="_Sort" localSheetId="25" hidden="1">#REF!</definedName>
    <definedName name="_Sort" hidden="1">#REF!</definedName>
    <definedName name="_Sort1" localSheetId="1" hidden="1">#REF!</definedName>
    <definedName name="_Sort1" localSheetId="25" hidden="1">#REF!</definedName>
    <definedName name="_Sort1" hidden="1">#REF!</definedName>
    <definedName name="aa" localSheetId="1">'[3]Oil Consumption – barrels'!#REF!</definedName>
    <definedName name="aa" localSheetId="23">'[4]Oil Consumption – barrels'!#REF!</definedName>
    <definedName name="aa" localSheetId="25">'[4]Oil Consumption – barrels'!#REF!</definedName>
    <definedName name="aa">'[3]Oil Consumption – barrels'!#REF!</definedName>
    <definedName name="B" localSheetId="1" hidden="1">[1]DATA!#REF!</definedName>
    <definedName name="B" localSheetId="25" hidden="1">[1]DATA!#REF!</definedName>
    <definedName name="B" hidden="1">[1]DATA!#REF!</definedName>
    <definedName name="code" localSheetId="1">[5]CONSTANT!#REF!</definedName>
    <definedName name="code" localSheetId="25">[5]CONSTANT!#REF!</definedName>
    <definedName name="code">[5]CONSTANT!#REF!</definedName>
    <definedName name="Deflator" localSheetId="1">[6]VS2001_EconData1999Dollars_data!#REF!</definedName>
    <definedName name="Deflator" localSheetId="25">[6]VS2001_EconData1999Dollars_data!#REF!</definedName>
    <definedName name="Deflator">[6]VS2001_EconData1999Dollars_data!#REF!</definedName>
    <definedName name="Eno_TM" localSheetId="1">'[7]1997  Table 1a Modified'!#REF!</definedName>
    <definedName name="Eno_TM" localSheetId="25">'[7]1997  Table 1a Modified'!#REF!</definedName>
    <definedName name="Eno_TM">'[7]1997  Table 1a Modified'!#REF!</definedName>
    <definedName name="Eno_Tons" localSheetId="1">'[7]1997  Table 1a Modified'!#REF!</definedName>
    <definedName name="Eno_Tons" localSheetId="25">'[7]1997  Table 1a Modified'!#REF!</definedName>
    <definedName name="Eno_Tons">'[7]1997  Table 1a Modified'!#REF!</definedName>
    <definedName name="FIG_CO2IDX1" localSheetId="1">#REF!</definedName>
    <definedName name="FIG_CO2IDX1" localSheetId="25">#REF!</definedName>
    <definedName name="FIG_CO2IDX1">#REF!</definedName>
    <definedName name="FIG_CO2IDX2" localSheetId="1">#REF!</definedName>
    <definedName name="FIG_CO2IDX2" localSheetId="25">#REF!</definedName>
    <definedName name="FIG_CO2IDX2">#REF!</definedName>
    <definedName name="FIG_CO2SEC" localSheetId="1">#REF!</definedName>
    <definedName name="FIG_CO2SEC" localSheetId="25">#REF!</definedName>
    <definedName name="FIG_CO2SEC">#REF!</definedName>
    <definedName name="G" localSheetId="1">#REF!</definedName>
    <definedName name="G" localSheetId="25">#REF!</definedName>
    <definedName name="G">#REF!</definedName>
    <definedName name="GRAF" localSheetId="1">#REF!</definedName>
    <definedName name="GRAF" localSheetId="25">#REF!</definedName>
    <definedName name="GRAF">#REF!</definedName>
    <definedName name="H" localSheetId="1">#REF!</definedName>
    <definedName name="H" localSheetId="25">#REF!</definedName>
    <definedName name="H">#REF!</definedName>
    <definedName name="HTML_CodePage" hidden="1">1252</definedName>
    <definedName name="HTML_Control" localSheetId="4" hidden="1">{"'us_psd_m'!$B$1:$Q$58"}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 localSheetId="1">#REF!</definedName>
    <definedName name="hydro" localSheetId="25">#REF!</definedName>
    <definedName name="hydro">#REF!</definedName>
    <definedName name="INIT" localSheetId="1">#REF!</definedName>
    <definedName name="INIT" localSheetId="23">#REF!</definedName>
    <definedName name="INIT" localSheetId="25">#REF!</definedName>
    <definedName name="INIT">#REF!</definedName>
    <definedName name="LEAP" localSheetId="1">#REF!</definedName>
    <definedName name="LEAP" localSheetId="23">#REF!</definedName>
    <definedName name="LEAP" localSheetId="25">#REF!</definedName>
    <definedName name="LEAP">#REF!</definedName>
    <definedName name="NONLEAP" localSheetId="1">#REF!</definedName>
    <definedName name="NONLEAP" localSheetId="23">#REF!</definedName>
    <definedName name="NONLEAP" localSheetId="25">#REF!</definedName>
    <definedName name="NONLEAP">#REF!</definedName>
    <definedName name="Page_0026">#N/A</definedName>
    <definedName name="Page_0027">#N/A</definedName>
    <definedName name="_xlnm.Print_Area" localSheetId="20">'Fuel Prices'!$A$1:$H$60</definedName>
    <definedName name="_xlnm.Print_Area" localSheetId="0">INDEX!$A$1:$B$49</definedName>
    <definedName name="_xlnm.Print_Area" localSheetId="17">Miles!$A$1:$I$36</definedName>
    <definedName name="_xlnm.Print_Area" localSheetId="14">'Teen Drivers'!$A$1:$F$57</definedName>
    <definedName name="_xlnm.Print_Area" localSheetId="12">'US Drivers'!$A$1:$G$59</definedName>
    <definedName name="_xlnm.Print_Area">#N/A</definedName>
    <definedName name="_xlnm.Print_Titles" localSheetId="23">'Cars Per Cap'!$3:$4</definedName>
    <definedName name="_xlnm.Print_Titles" localSheetId="25">'Cars Per Cap Key Countries'!$3:$4</definedName>
    <definedName name="Print1" localSheetId="1">#REF!</definedName>
    <definedName name="Print1" localSheetId="23">#REF!</definedName>
    <definedName name="Print1" localSheetId="25">#REF!</definedName>
    <definedName name="Print1">#REF!</definedName>
    <definedName name="S" localSheetId="1">#REF!</definedName>
    <definedName name="S" localSheetId="25">#REF!</definedName>
    <definedName name="S">#REF!</definedName>
    <definedName name="SHEET1" localSheetId="1">#REF!</definedName>
    <definedName name="SHEET1" localSheetId="25">#REF!</definedName>
    <definedName name="SHEET1">#REF!</definedName>
    <definedName name="Sum_T2" localSheetId="1">'[7]1997  Table 1a Modified'!#REF!</definedName>
    <definedName name="Sum_T2" localSheetId="25">'[7]1997  Table 1a Modified'!#REF!</definedName>
    <definedName name="Sum_T2">'[7]1997  Table 1a Modified'!#REF!</definedName>
    <definedName name="Sum_TTM" localSheetId="1">'[7]1997  Table 1a Modified'!#REF!</definedName>
    <definedName name="Sum_TTM" localSheetId="25">'[7]1997  Table 1a Modified'!#REF!</definedName>
    <definedName name="Sum_TTM">'[7]1997  Table 1a Modified'!#REF!</definedName>
    <definedName name="T" localSheetId="1">#REF!</definedName>
    <definedName name="T" localSheetId="25">#REF!</definedName>
    <definedName name="T">#REF!</definedName>
    <definedName name="T?" localSheetId="1">#REF!</definedName>
    <definedName name="T?" localSheetId="25">#REF!</definedName>
    <definedName name="T?">#REF!</definedName>
    <definedName name="table" localSheetId="1" hidden="1">[1]DATA!#REF!</definedName>
    <definedName name="table" localSheetId="25" hidden="1">[1]DATA!#REF!</definedName>
    <definedName name="table" hidden="1">[1]DATA!#REF!</definedName>
    <definedName name="test" localSheetId="1" hidden="1">[1]DATA!#REF!</definedName>
    <definedName name="test" localSheetId="25" hidden="1">[1]DATA!#REF!</definedName>
    <definedName name="test" hidden="1">[1]DATA!#REF!</definedName>
    <definedName name="U" localSheetId="1">#REF!</definedName>
    <definedName name="U" localSheetId="25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H58" i="26" l="1"/>
  <c r="C58" i="26"/>
  <c r="D58" i="26"/>
  <c r="E58" i="26"/>
  <c r="F58" i="26"/>
  <c r="G58" i="26"/>
  <c r="I58" i="26"/>
  <c r="B58" i="26"/>
  <c r="E6" i="15" l="1"/>
  <c r="E7" i="15"/>
  <c r="E8" i="15"/>
  <c r="E9" i="15"/>
  <c r="E10" i="15"/>
  <c r="E11" i="15"/>
  <c r="E12" i="15"/>
  <c r="E13" i="15"/>
  <c r="E14" i="15"/>
  <c r="E15" i="15"/>
  <c r="E16" i="15"/>
  <c r="E17" i="15"/>
  <c r="E18" i="15"/>
  <c r="D55" i="8" l="1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</calcChain>
</file>

<file path=xl/sharedStrings.xml><?xml version="1.0" encoding="utf-8"?>
<sst xmlns="http://schemas.openxmlformats.org/spreadsheetml/2006/main" count="515" uniqueCount="288">
  <si>
    <t>Wheel sizes</t>
  </si>
  <si>
    <t>Year</t>
  </si>
  <si>
    <t>Under 20 inches</t>
  </si>
  <si>
    <t>20 inches and over</t>
  </si>
  <si>
    <t>All</t>
  </si>
  <si>
    <t>Number of Teen Drivers</t>
  </si>
  <si>
    <t xml:space="preserve">Teen Population Aged 16-19 </t>
  </si>
  <si>
    <t>Teen Drivers as a Share of Teen Population</t>
  </si>
  <si>
    <t>Percent</t>
  </si>
  <si>
    <t>Gasoline</t>
  </si>
  <si>
    <t>Diesel</t>
  </si>
  <si>
    <t>Miles Traveled by Cars, Trucks, and Motorcycles in the United States, 1960-2012</t>
  </si>
  <si>
    <t>Total</t>
  </si>
  <si>
    <t>Billion Vehicle Miles</t>
  </si>
  <si>
    <t>Scrappage Share of Registrations</t>
  </si>
  <si>
    <t>Scrappage</t>
  </si>
  <si>
    <t>New Vehicle Registrations</t>
  </si>
  <si>
    <t>Total Vehicles in Use</t>
  </si>
  <si>
    <t>U.S. Vehicle Registrations and Scrappage, 2001-2013</t>
  </si>
  <si>
    <t>EU27 = EU25 + Bulgaria, Romania.</t>
  </si>
  <si>
    <t xml:space="preserve">EU25 = EU15 + the Czech Republic, Estonia, Hungary, Latvia, Lithuania, Poland, Slovakia, Slovenia. </t>
  </si>
  <si>
    <t xml:space="preserve">EU15 = Austria, Belgium, Denmark, Finland, France, Germany, Greece, Ireland, Italy, Luxembourg, Netherlands, Portugal, Spain, Sweden, UK.  </t>
  </si>
  <si>
    <t>Switzerland</t>
  </si>
  <si>
    <t>Norway</t>
  </si>
  <si>
    <t>Iceland</t>
  </si>
  <si>
    <t>United Kingdom</t>
  </si>
  <si>
    <t>Sweden</t>
  </si>
  <si>
    <t>Spain</t>
  </si>
  <si>
    <t>Slovenia</t>
  </si>
  <si>
    <t>Slovakia</t>
  </si>
  <si>
    <t>Portugal</t>
  </si>
  <si>
    <t>Poland</t>
  </si>
  <si>
    <t>Netherlands</t>
  </si>
  <si>
    <t>Luxembourg</t>
  </si>
  <si>
    <t>Lithuania</t>
  </si>
  <si>
    <t>Latvia</t>
  </si>
  <si>
    <t>Italy</t>
  </si>
  <si>
    <t>Ireland</t>
  </si>
  <si>
    <t>Hungary</t>
  </si>
  <si>
    <t>Greece</t>
  </si>
  <si>
    <t>Germany</t>
  </si>
  <si>
    <t>France</t>
  </si>
  <si>
    <t>Finland</t>
  </si>
  <si>
    <t>Estonia</t>
  </si>
  <si>
    <t>Denmark</t>
  </si>
  <si>
    <t>Czech Republic</t>
  </si>
  <si>
    <t>Bulgaria</t>
  </si>
  <si>
    <t>Belgium</t>
  </si>
  <si>
    <t>Austria</t>
  </si>
  <si>
    <t>Bicycle Sales</t>
  </si>
  <si>
    <t>Malta</t>
  </si>
  <si>
    <t>Cyprus</t>
  </si>
  <si>
    <t>Romania</t>
  </si>
  <si>
    <t xml:space="preserve">Note: Vehicle registrations for 1997-2007 are for EU15. Vehicle registrations for 2008-2012 are for EU27. </t>
  </si>
  <si>
    <t>Vehicle Registrations</t>
  </si>
  <si>
    <t>Singapore</t>
  </si>
  <si>
    <t>Japan</t>
  </si>
  <si>
    <t>India</t>
  </si>
  <si>
    <t>China</t>
  </si>
  <si>
    <t>Canada</t>
  </si>
  <si>
    <t>Brazil</t>
  </si>
  <si>
    <t>Country</t>
  </si>
  <si>
    <t>Passenger Cars</t>
  </si>
  <si>
    <t>GRAPH: Number of Drivers in the United States, 1960-2011</t>
  </si>
  <si>
    <t>GRAPH: Miles Traveled by Cars, Trucks, and Motorcycles in the United States, 1990-2012</t>
  </si>
  <si>
    <t>GRAPH: Total Vehicles in Use in the United States, 2001-2013</t>
  </si>
  <si>
    <t>Month</t>
  </si>
  <si>
    <t>Chevrolet Volt</t>
  </si>
  <si>
    <t>Nissan LEAF</t>
  </si>
  <si>
    <t>Toyota Prius Plug-in</t>
  </si>
  <si>
    <t>Tesla Model S</t>
  </si>
  <si>
    <t>Ford C-MAX Energi</t>
  </si>
  <si>
    <t>Ford Fusion Energi</t>
  </si>
  <si>
    <t>All U.S. PEVs</t>
  </si>
  <si>
    <t>Saudi Arabia</t>
  </si>
  <si>
    <t>Turkey</t>
  </si>
  <si>
    <t>Morocco</t>
  </si>
  <si>
    <t>Argentina</t>
  </si>
  <si>
    <t>…</t>
  </si>
  <si>
    <t xml:space="preserve">Note: 1942-1950 data unavailable. </t>
  </si>
  <si>
    <t>Consumption</t>
  </si>
  <si>
    <t>Million Barrels</t>
  </si>
  <si>
    <t>Billion Gallons</t>
  </si>
  <si>
    <t xml:space="preserve"> </t>
  </si>
  <si>
    <t>San Marino</t>
  </si>
  <si>
    <t>Monaco</t>
  </si>
  <si>
    <t>Liechtenstein</t>
  </si>
  <si>
    <t>United States</t>
  </si>
  <si>
    <t>New Zealand</t>
  </si>
  <si>
    <t>Australia</t>
  </si>
  <si>
    <t>Puerto Rico</t>
  </si>
  <si>
    <t>Cayman Islands</t>
  </si>
  <si>
    <t>Faeroe Islands</t>
  </si>
  <si>
    <t>Kuwait</t>
  </si>
  <si>
    <t>Qatar</t>
  </si>
  <si>
    <t>Dominica</t>
  </si>
  <si>
    <t>Barbados</t>
  </si>
  <si>
    <t>Bermuda</t>
  </si>
  <si>
    <t>Croatia</t>
  </si>
  <si>
    <t>Malaysia</t>
  </si>
  <si>
    <t>Brunei Darussalam</t>
  </si>
  <si>
    <t>Trinidad and Tobago</t>
  </si>
  <si>
    <t>Bahrain</t>
  </si>
  <si>
    <t>Belarus</t>
  </si>
  <si>
    <t>Israel</t>
  </si>
  <si>
    <t>Montenegro</t>
  </si>
  <si>
    <t>Suriname</t>
  </si>
  <si>
    <t>Libya</t>
  </si>
  <si>
    <t>Mexico</t>
  </si>
  <si>
    <t>Russian Federation</t>
  </si>
  <si>
    <t>Serbia</t>
  </si>
  <si>
    <t>United Arab Emirates</t>
  </si>
  <si>
    <t>Kazakhstan</t>
  </si>
  <si>
    <t>Antigua and Barbuda</t>
  </si>
  <si>
    <t>Oman</t>
  </si>
  <si>
    <t>Bosnia and Herzegovina</t>
  </si>
  <si>
    <t>Uruguay</t>
  </si>
  <si>
    <t>St. Vincent and the Grenadines</t>
  </si>
  <si>
    <t>Chile</t>
  </si>
  <si>
    <t>Costa Rica</t>
  </si>
  <si>
    <t>Ukraine</t>
  </si>
  <si>
    <t>Seychelles</t>
  </si>
  <si>
    <t>Fiji</t>
  </si>
  <si>
    <t>Jamaica</t>
  </si>
  <si>
    <t>Jordan</t>
  </si>
  <si>
    <t>Mauritius</t>
  </si>
  <si>
    <t>Thailand</t>
  </si>
  <si>
    <t>Macao SAR, China</t>
  </si>
  <si>
    <t>Botswana</t>
  </si>
  <si>
    <t>Georgia</t>
  </si>
  <si>
    <t>Moldova</t>
  </si>
  <si>
    <t>South Africa</t>
  </si>
  <si>
    <t>Belize</t>
  </si>
  <si>
    <t>Kosovo</t>
  </si>
  <si>
    <t>Kiribati</t>
  </si>
  <si>
    <t>Panama</t>
  </si>
  <si>
    <t>Dominican Republic</t>
  </si>
  <si>
    <t>Tunisia</t>
  </si>
  <si>
    <t>Algeria</t>
  </si>
  <si>
    <t>Albania</t>
  </si>
  <si>
    <t>Namibia</t>
  </si>
  <si>
    <t>Zimbabwe</t>
  </si>
  <si>
    <t>Azerbaijan</t>
  </si>
  <si>
    <t>Turkmenistan</t>
  </si>
  <si>
    <t>Armenia</t>
  </si>
  <si>
    <t>Cabo Verde</t>
  </si>
  <si>
    <t>El Salvador</t>
  </si>
  <si>
    <t>Swaziland</t>
  </si>
  <si>
    <t>Guyana</t>
  </si>
  <si>
    <t>Honduras</t>
  </si>
  <si>
    <t>Bolivia</t>
  </si>
  <si>
    <t>Hong Kong SAR, China</t>
  </si>
  <si>
    <t>Iraq</t>
  </si>
  <si>
    <t>Samoa</t>
  </si>
  <si>
    <t>Colombia</t>
  </si>
  <si>
    <t>Ecuador</t>
  </si>
  <si>
    <t>Mongolia</t>
  </si>
  <si>
    <t>Bhutan</t>
  </si>
  <si>
    <t>Guatemala</t>
  </si>
  <si>
    <t>Indonesia</t>
  </si>
  <si>
    <t>Peru</t>
  </si>
  <si>
    <t>Nicaragua</t>
  </si>
  <si>
    <t>Paraguay</t>
  </si>
  <si>
    <t>Sri Lanka</t>
  </si>
  <si>
    <t>Tajikistan</t>
  </si>
  <si>
    <t>Angola</t>
  </si>
  <si>
    <t>Cuba</t>
  </si>
  <si>
    <t>Guinea-Bissau</t>
  </si>
  <si>
    <t>West Bank and Gaza</t>
  </si>
  <si>
    <t>Sudan</t>
  </si>
  <si>
    <t>Comoros</t>
  </si>
  <si>
    <t>Nigeria</t>
  </si>
  <si>
    <t>Ghana</t>
  </si>
  <si>
    <t>Philippines</t>
  </si>
  <si>
    <t>Afghanistan</t>
  </si>
  <si>
    <t>Guinea</t>
  </si>
  <si>
    <t>Maldives</t>
  </si>
  <si>
    <t>Kenya</t>
  </si>
  <si>
    <t>Madagascar</t>
  </si>
  <si>
    <t>Benin</t>
  </si>
  <si>
    <t>Senegal</t>
  </si>
  <si>
    <t>Cote d'Ivoire</t>
  </si>
  <si>
    <t>Cambodia</t>
  </si>
  <si>
    <t>Zambia</t>
  </si>
  <si>
    <t>Pakistan</t>
  </si>
  <si>
    <t>Cameroon</t>
  </si>
  <si>
    <t>Mozambique</t>
  </si>
  <si>
    <t>Vietnam</t>
  </si>
  <si>
    <t>Eritrea</t>
  </si>
  <si>
    <t>Mali</t>
  </si>
  <si>
    <t>Burkina Faso</t>
  </si>
  <si>
    <t>Malawi</t>
  </si>
  <si>
    <t>Papua New Guinea</t>
  </si>
  <si>
    <t>Sierra Leone</t>
  </si>
  <si>
    <t>Niger</t>
  </si>
  <si>
    <t>Uganda</t>
  </si>
  <si>
    <t>Myanmar</t>
  </si>
  <si>
    <t>Nepal</t>
  </si>
  <si>
    <t>Tanzania</t>
  </si>
  <si>
    <t>Burundi</t>
  </si>
  <si>
    <t>Chad</t>
  </si>
  <si>
    <t>Rwanda</t>
  </si>
  <si>
    <t>Bangladesh</t>
  </si>
  <si>
    <t>Ethiopia</t>
  </si>
  <si>
    <t>Liberia</t>
  </si>
  <si>
    <t>Sao Tome and Principe</t>
  </si>
  <si>
    <t>Togo</t>
  </si>
  <si>
    <t>Central African Republic</t>
  </si>
  <si>
    <t>Note: "n.a." indicates data not available.</t>
  </si>
  <si>
    <t>n.a.</t>
  </si>
  <si>
    <t>Licensed Drivers</t>
  </si>
  <si>
    <t>Source: Ward’s Automotive Group, “U.S. Car and Truck Sales, 1931-2014,” at wardsauto.com/public-data, updated 19 January 2015.</t>
  </si>
  <si>
    <t>U.S. Vehicle Sales, 1931-2014</t>
  </si>
  <si>
    <t>Vehicle Sales</t>
  </si>
  <si>
    <t>Teen Drivers in the United States, Total and Share of Teen Population, 1963-2012</t>
  </si>
  <si>
    <t>Date</t>
  </si>
  <si>
    <t>Dollars per Gasoline Gallon Equivalent</t>
  </si>
  <si>
    <t>Average U.S. Retail Fuel Prices</t>
  </si>
  <si>
    <t>Electricity</t>
  </si>
  <si>
    <t>Number of Licensed Drivers in the United States, 1960-2011</t>
  </si>
  <si>
    <r>
      <rPr>
        <sz val="10"/>
        <rFont val="Arial"/>
        <family val="2"/>
      </rPr>
      <t xml:space="preserve">Note: </t>
    </r>
    <r>
      <rPr>
        <sz val="10"/>
        <color theme="1"/>
        <rFont val="Arial"/>
        <family val="2"/>
      </rPr>
      <t>Total Vehicles include cars, trucks, and buses.</t>
    </r>
  </si>
  <si>
    <t>Total Vehicles</t>
  </si>
  <si>
    <t>Total Sales</t>
  </si>
  <si>
    <t>Number of Drivers in the United States, 1960-2011</t>
  </si>
  <si>
    <t>GRAPH: U.S. Vehicle Sales, 1931-2014</t>
  </si>
  <si>
    <t>GRAPH: Number of Teen Drivers in the United States, 1963-2012</t>
  </si>
  <si>
    <t>GRAPH: Teen Drivers as a Share of Teen Population in the United States, 1963-2012</t>
  </si>
  <si>
    <r>
      <t xml:space="preserve">Source: Compiled by Earth Policy Institute with 2001 from R.L. Polk &amp; Company data cited in National Automobile Dealers Association, </t>
    </r>
    <r>
      <rPr>
        <i/>
        <sz val="10"/>
        <color theme="1"/>
        <rFont val="Arial"/>
        <family val="2"/>
      </rPr>
      <t>NADA DATA 2012</t>
    </r>
    <r>
      <rPr>
        <sz val="10"/>
        <color theme="1"/>
        <rFont val="Arial"/>
        <family val="2"/>
      </rPr>
      <t xml:space="preserve"> (McLean, VA: 2012), p.16; 2002-2003 from  R.L. Polk &amp; Company data cited in National Automobile Dealers Association, </t>
    </r>
    <r>
      <rPr>
        <i/>
        <sz val="10"/>
        <color theme="1"/>
        <rFont val="Arial"/>
        <family val="2"/>
      </rPr>
      <t>NADA DATA 2013</t>
    </r>
    <r>
      <rPr>
        <sz val="10"/>
        <color theme="1"/>
        <rFont val="Arial"/>
        <family val="2"/>
      </rPr>
      <t xml:space="preserve"> (McLean, VA: 2013), p.16; and 2004-2013 from IHS Automotive cited in National Automobile Dealers Association,</t>
    </r>
    <r>
      <rPr>
        <i/>
        <sz val="10"/>
        <color theme="1"/>
        <rFont val="Arial"/>
        <family val="2"/>
      </rPr>
      <t xml:space="preserve"> NADA DATA 2014</t>
    </r>
    <r>
      <rPr>
        <sz val="10"/>
        <color theme="1"/>
        <rFont val="Arial"/>
        <family val="2"/>
      </rPr>
      <t xml:space="preserve"> (McLean, VA: 2014), p.16.</t>
    </r>
  </si>
  <si>
    <t xml:space="preserve">Source: Compiled by Earth Policy Institute from "Licensed Drivers, Vehicle Registrations, and Resident Population - Chart," Table DV-1C in U.S. Department of Transportation (DOT), Federal Highway Administration, "Highway Statistics 2011," at www.fhwa.dot.gov/policyinformation/statistics/2011/index.cfm, downloaded 13 January 2014. </t>
  </si>
  <si>
    <t>Source: Compiled by Earth Policy Institute from U.S. Department of Transportation (DOT), Bureau of Transportation Statistics, "National Transportation Statistics: Table 1-35: U.S. Vehicle-Miles (Millions)," at www.bts.gov/publications/national_transportation_statistics, updated July 2014.</t>
  </si>
  <si>
    <t>A full listing of data for the entire book is on-line at:</t>
  </si>
  <si>
    <t>http://www.earth-policy.org/books/tgt/tgt_data</t>
  </si>
  <si>
    <t>Bicycle Sales in the United States, 1981-2013</t>
  </si>
  <si>
    <r>
      <t xml:space="preserve">Source: Compiled by Earth Policy Institute from Japan Automobile Manufacturers Association, Inc. (JAMA), </t>
    </r>
    <r>
      <rPr>
        <i/>
        <sz val="10"/>
        <rFont val="Arial"/>
        <family val="2"/>
      </rPr>
      <t>Motor Vehicle Statistics of Japan 2014</t>
    </r>
    <r>
      <rPr>
        <sz val="10"/>
        <color theme="1"/>
        <rFont val="Arial"/>
        <family val="2"/>
      </rPr>
      <t xml:space="preserve"> (Tokyo: 2014), p. 8.</t>
    </r>
  </si>
  <si>
    <t>Passenger Car and Total Vehicle Sales in Japan, 1955-2013</t>
  </si>
  <si>
    <t>South Korea</t>
  </si>
  <si>
    <t>Venezuela</t>
  </si>
  <si>
    <t>Iran</t>
  </si>
  <si>
    <t>Macedonia</t>
  </si>
  <si>
    <t>Egypt</t>
  </si>
  <si>
    <t>Micronesia</t>
  </si>
  <si>
    <t>Yemen</t>
  </si>
  <si>
    <t>Republic of Congo</t>
  </si>
  <si>
    <t>Democratic Republic of Congo</t>
  </si>
  <si>
    <t>U.S. Motor Gasoline Consumption, 1950-2014</t>
  </si>
  <si>
    <t>GRAPH: U.S. Motor Gasoline Consumption, 1950-2014</t>
  </si>
  <si>
    <r>
      <t>Source: "Bicycle Sales, 1981-2012," Table in Stacy C. Davis, Susan W. Diegel, and Robert G. Boundy, T</t>
    </r>
    <r>
      <rPr>
        <i/>
        <sz val="10"/>
        <color theme="1"/>
        <rFont val="Arial"/>
        <family val="2"/>
      </rPr>
      <t>ransportation Energy Data Book: Edition 33</t>
    </r>
    <r>
      <rPr>
        <sz val="10"/>
        <color theme="1"/>
        <rFont val="Arial"/>
        <family val="2"/>
      </rPr>
      <t xml:space="preserve"> (Oak Ridge, TN: Oak Ridge National Laboratory, Department of Energy, 2014) with 2013 data from National Bicycle Dealers Association, "A Look at the Bicycle Industry’s Vital Statistics," at http://nbda.com/articles/industry-overview-2013-pg34.htm. </t>
    </r>
  </si>
  <si>
    <r>
      <t xml:space="preserve">Source: Compiled by Earth Policy Institute from European Automobile Manufacturers' Association, at http://www.acea.be/statistics/tag/category/by-country-registrations, accessed 19 March 2015; and from Association of the European Bicycle Industry (COLIBI) and Association of the European Two-Wheeler Parts' and Accessories' Industry (COLIPED), </t>
    </r>
    <r>
      <rPr>
        <i/>
        <sz val="10"/>
        <rFont val="Arial"/>
        <family val="2"/>
      </rPr>
      <t>European Bicycle Market 2014 Edition</t>
    </r>
    <r>
      <rPr>
        <sz val="10"/>
        <rFont val="Arial"/>
        <family val="2"/>
      </rPr>
      <t xml:space="preserve"> (Brussels: 2014). </t>
    </r>
  </si>
  <si>
    <t>New Passenger Car Registrations and Bicycle Sales in Europe, 1997-2014</t>
  </si>
  <si>
    <t>New Passenger Car Registrations in Europe, 1997-2014</t>
  </si>
  <si>
    <t>GRAPH: Total Vehicle Sales in Japan, 1955-2013</t>
  </si>
  <si>
    <t>Million</t>
  </si>
  <si>
    <t>Thousand</t>
  </si>
  <si>
    <t>Equatorial Guinea</t>
  </si>
  <si>
    <t>Bahamas</t>
  </si>
  <si>
    <t>Syria</t>
  </si>
  <si>
    <t>Kyrgyzstan</t>
  </si>
  <si>
    <t>Lao PDR</t>
  </si>
  <si>
    <t>Gambia</t>
  </si>
  <si>
    <r>
      <t xml:space="preserve">Source: Compiled by Earth Policy Institute from U.S. Department of Energy, Energy Efficiency and Renewable Energy, </t>
    </r>
    <r>
      <rPr>
        <i/>
        <sz val="10"/>
        <rFont val="Arial"/>
        <family val="2"/>
      </rPr>
      <t>Alternative Fuel Price Reports</t>
    </r>
    <r>
      <rPr>
        <sz val="10"/>
        <rFont val="Arial"/>
        <family val="2"/>
      </rPr>
      <t>, at www.afdc.energy.gov/fuels/prices.html, updated 20 March 2015.</t>
    </r>
  </si>
  <si>
    <t>Countries with Bike-Sharing Programs, 2015</t>
  </si>
  <si>
    <t>Taiwan</t>
  </si>
  <si>
    <t>Russia</t>
  </si>
  <si>
    <t>Number of Programs</t>
  </si>
  <si>
    <t>Bike Fleet</t>
  </si>
  <si>
    <t>Cumulative Sales, Dec-10 through Feb-15</t>
  </si>
  <si>
    <t>Monthly U.S. Sales of Leading Plug-in Electric Vehicles, December 2010 - February 2015</t>
  </si>
  <si>
    <t>BMW i3</t>
  </si>
  <si>
    <t>The Great Transition: Shifting from Fossil Fuels to Solar and Wind Energy</t>
  </si>
  <si>
    <r>
      <t xml:space="preserve">This is part of a supporting dataset for </t>
    </r>
    <r>
      <rPr>
        <b/>
        <sz val="10"/>
        <rFont val="Arial"/>
        <family val="2"/>
      </rPr>
      <t>The Great Transition: Shifting from Fossil Fuels to Solar and Wind Energy</t>
    </r>
    <r>
      <rPr>
        <sz val="10"/>
        <rFont val="Arial"/>
        <family val="2"/>
      </rPr>
      <t xml:space="preserve">, by Lester R. Brown, with Janet Larsen, J. Matthew Roney, and Emily E. Adams (New York: W.W. Norton &amp; Company, 2015). </t>
    </r>
  </si>
  <si>
    <t>For more information, see Earth Policy Institute on-line at www.earth-policy.org.</t>
  </si>
  <si>
    <t xml:space="preserve">Data for Cyprus and Malta not available. </t>
  </si>
  <si>
    <t>Note: Plug-in electric vehicles (PEVs) include plug-in hybrid electric vehicles, but do not include Neighborhood Electric Vehicles, Low Speed Electric Vehicles, or two-wheeled electric vehicles. Only full-sized vehicles sold in the U.S. and capable of 60mph are listed.</t>
  </si>
  <si>
    <r>
      <t xml:space="preserve">Source: Compiled by Earth Policy Institute from U.S. Department of Energy, Office of Energy Efficiency &amp; Renewable Energy, </t>
    </r>
    <r>
      <rPr>
        <i/>
        <sz val="10"/>
        <rFont val="Arial"/>
        <family val="2"/>
      </rPr>
      <t>Alternative Fuels Data Center</t>
    </r>
    <r>
      <rPr>
        <sz val="10"/>
        <rFont val="Arial"/>
        <family val="2"/>
      </rPr>
      <t>, electronic database, at www.afdc.energy.gov/data, updated April 2014; Hybridcars.com, "Dashboard" (Monthly), at, www.hybridcars.com/market-dashboard, viewed 27 March 2015.</t>
    </r>
  </si>
  <si>
    <r>
      <t xml:space="preserve">Source: Compiled by Earth Policy Institute with number of teen drivers from "Licensed drivers, by sex and percentage in each age group," </t>
    </r>
    <r>
      <rPr>
        <i/>
        <sz val="10"/>
        <rFont val="Arial"/>
        <family val="2"/>
      </rPr>
      <t xml:space="preserve">Highway Statistics Series </t>
    </r>
    <r>
      <rPr>
        <sz val="10"/>
        <rFont val="Arial"/>
        <family val="2"/>
      </rPr>
      <t xml:space="preserve">(Washington, DC: U.S. Department of Transportation (DOT), Federal Highway Administration, various years, and number of people age 16-19 from U.N.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rFont val="Arial"/>
        <family val="2"/>
      </rPr>
      <t>, electronic database, at esa.un.org/unpd/wpp/index.htm, updated 13 June 2013.</t>
    </r>
  </si>
  <si>
    <r>
      <t xml:space="preserve">Source: Compiled by Earth Policy Institute from World Bank, “Motor Vehicles (per 1,000 people),” </t>
    </r>
    <r>
      <rPr>
        <i/>
        <sz val="10"/>
        <rFont val="Arial"/>
        <family val="2"/>
      </rPr>
      <t>World Development Indicators</t>
    </r>
    <r>
      <rPr>
        <sz val="10"/>
        <rFont val="Arial"/>
        <family val="2"/>
      </rPr>
      <t>, at data.worldbank.org/indicator, updated 9 April 2014.</t>
    </r>
  </si>
  <si>
    <t>Rank</t>
  </si>
  <si>
    <t>Motor Vehicles and Cars Per Person in Key Countries, 2011</t>
  </si>
  <si>
    <t>GRAPH: Motor Vehicles and Cars Per Person in Key Countries, 2011</t>
  </si>
  <si>
    <t>Source: Compiled by Earth Policy Institute from European Automobile Manufacturers' Association, at www.acea.be/statistics/tag/category/by-country-registrations, accessed 19 March 2015.</t>
  </si>
  <si>
    <t>Notes: Data for Romania refers to sales. Data for Cyprus and Malta not available. "n.a." indicates data not available.</t>
  </si>
  <si>
    <t>Source: Compiled by Earth Policy Institute from U.S. Department of Energy (DOE), Energy Information Administration (EIA), "U.S. Product Supplied of Finished Motor Gasoline," at tonto.eia.doe.gov/dnav/pet/hist/LeafHandler.ashx?n=pet&amp;s=mgfupus1&amp;f=a, updated 27 February 2015; with 2014 from DOE, EIA, "
Petroleum &amp; Other Liquids Supply and Disposition," at www.eia.gov/dnav/pet/pet_sum_snd_d_nus_mbbl_m_cur.htm, updated 27 February 2015; conversion from barrels to gallons from DOE, EIA, " How many gallons of diesel fuel and gasoline are made from one barrel of oil?," at www.eia.gov/tools/faqs/faq.cfm?id=327&amp;t=10, updated 16 December 2014.</t>
  </si>
  <si>
    <r>
      <t xml:space="preserve">Source: Earth Policy Institute research, based on: communication with bike share program operators; media reports; Peter Midgley, Urban Transport Advisor, email to Janet Larsen, Earth Policy Institute, March 2013; Russell Meddin and Paul DeMaio, </t>
    </r>
    <r>
      <rPr>
        <i/>
        <sz val="10"/>
        <rFont val="Arial"/>
        <family val="2"/>
      </rPr>
      <t>The Bike-sharing World Map</t>
    </r>
    <r>
      <rPr>
        <sz val="10"/>
        <rFont val="Arial"/>
        <family val="2"/>
      </rPr>
      <t xml:space="preserve">, at bike-sharing.blogspot.com; Yang Tang, Haixiao Pan, and Kathy, Qiaoyin Lu, “The Evolution and Lessons from China Mainland Bike-sharing Systems,” paper for the Transportation Research Board 92nd Annual Meeting, 15 November 2012, 22 pp.; and Susan A. Shaheen, Stacey Guzman, and Hua Zhang, “Bikesharing Across the Globe," in John Pucher and Ralph Buehler, eds., </t>
    </r>
    <r>
      <rPr>
        <i/>
        <sz val="10"/>
        <rFont val="Arial"/>
        <family val="2"/>
      </rPr>
      <t>City Cycling</t>
    </r>
    <r>
      <rPr>
        <sz val="10"/>
        <rFont val="Arial"/>
        <family val="2"/>
      </rPr>
      <t xml:space="preserve"> (Cambridge, MA: MIT Press, 2012), pp. 183-210.</t>
    </r>
  </si>
  <si>
    <t>Supporting Data - Transportation</t>
  </si>
  <si>
    <t>Motor Vehicles and Cars Per Person by Country, 2011</t>
  </si>
  <si>
    <t>Motor Vehicles Per 1,000 People</t>
  </si>
  <si>
    <t>Cars Per 1,000 People</t>
  </si>
  <si>
    <t>GRAPH: Motor Vehicles Per Person in Leading Countries,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</si>
</sst>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&quot;$&quot;#,##0.00"/>
    <numFmt numFmtId="168" formatCode="0.000"/>
    <numFmt numFmtId="169" formatCode="0.0%"/>
    <numFmt numFmtId="170" formatCode="###0.00_)"/>
    <numFmt numFmtId="171" formatCode="#,##0_)"/>
    <numFmt numFmtId="172" formatCode="#.00"/>
    <numFmt numFmtId="173" formatCode="yyyy"/>
    <numFmt numFmtId="174" formatCode="#,###,##0"/>
    <numFmt numFmtId="175" formatCode="[$-409]mmm\-yy;@"/>
    <numFmt numFmtId="176" formatCode="#,##0;\-#,##0;&quot;--&quot;"/>
    <numFmt numFmtId="177" formatCode="#,##0.000"/>
    <numFmt numFmtId="178" formatCode="mmm\-yyyy"/>
    <numFmt numFmtId="179" formatCode="[$-409]mmm\-yyyy;@"/>
  </numFmts>
  <fonts count="8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sz val="8"/>
      <name val="Helv"/>
    </font>
    <font>
      <b/>
      <sz val="10"/>
      <name val="Helv"/>
    </font>
    <font>
      <sz val="10"/>
      <name val="P-AVGARD"/>
    </font>
    <font>
      <b/>
      <sz val="10"/>
      <color indexed="8"/>
      <name val="Arial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2"/>
      <name val="Helv"/>
    </font>
    <font>
      <sz val="11"/>
      <color indexed="8"/>
      <name val="Calibri"/>
      <family val="2"/>
    </font>
    <font>
      <b/>
      <sz val="12"/>
      <name val="Helv"/>
    </font>
    <font>
      <sz val="10"/>
      <name val="Helv"/>
    </font>
    <font>
      <sz val="10"/>
      <name val="Helv"/>
      <family val="2"/>
    </font>
    <font>
      <sz val="9"/>
      <name val="Helv"/>
    </font>
    <font>
      <vertAlign val="superscript"/>
      <sz val="12"/>
      <name val="Helv"/>
    </font>
    <font>
      <sz val="1"/>
      <color indexed="8"/>
      <name val="Courier"/>
      <family val="3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"/>
      <color indexed="8"/>
      <name val="Courier"/>
      <family val="3"/>
    </font>
    <font>
      <b/>
      <sz val="9"/>
      <name val="Helv"/>
    </font>
    <font>
      <sz val="8.5"/>
      <name val="Helv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indexed="0"/>
      <name val="Arial"/>
      <family val="2"/>
    </font>
    <font>
      <sz val="18"/>
      <name val="P-AVGARD"/>
    </font>
    <font>
      <sz val="12"/>
      <name val="SWISS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vertAlign val="superscript"/>
      <sz val="12"/>
      <name val="Helv"/>
      <family val="2"/>
    </font>
    <font>
      <sz val="8"/>
      <name val="Helv"/>
      <family val="2"/>
    </font>
    <font>
      <b/>
      <sz val="14"/>
      <name val="Helv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6"/>
      <color indexed="1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55"/>
      </patternFill>
    </fill>
    <fill>
      <patternFill patternType="lightGray">
        <fgColor indexed="22"/>
      </patternFill>
    </fill>
    <fill>
      <patternFill patternType="gray0625">
        <fgColor indexed="9"/>
      </patternFill>
    </fill>
    <fill>
      <patternFill patternType="lightGray">
        <fgColor indexed="9"/>
      </patternFill>
    </fill>
    <fill>
      <patternFill patternType="lightGray">
        <fgColor indexed="1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221">
    <xf numFmtId="0" fontId="0" fillId="0" borderId="0"/>
    <xf numFmtId="0" fontId="5" fillId="0" borderId="0"/>
    <xf numFmtId="0" fontId="7" fillId="0" borderId="0"/>
    <xf numFmtId="0" fontId="14" fillId="33" borderId="0">
      <alignment horizontal="centerContinuous" wrapText="1"/>
    </xf>
    <xf numFmtId="0" fontId="15" fillId="0" borderId="0"/>
    <xf numFmtId="0" fontId="13" fillId="0" borderId="0">
      <alignment horizontal="left"/>
    </xf>
    <xf numFmtId="0" fontId="7" fillId="0" borderId="0"/>
    <xf numFmtId="0" fontId="17" fillId="0" borderId="13" applyNumberFormat="0" applyFill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/>
    <xf numFmtId="0" fontId="21" fillId="0" borderId="0">
      <alignment horizontal="right"/>
    </xf>
    <xf numFmtId="0" fontId="22" fillId="0" borderId="0"/>
    <xf numFmtId="0" fontId="23" fillId="0" borderId="0"/>
    <xf numFmtId="0" fontId="24" fillId="0" borderId="0"/>
    <xf numFmtId="0" fontId="25" fillId="0" borderId="15" applyNumberFormat="0" applyAlignment="0"/>
    <xf numFmtId="0" fontId="26" fillId="0" borderId="0" applyAlignment="0">
      <alignment horizontal="left"/>
    </xf>
    <xf numFmtId="0" fontId="26" fillId="0" borderId="0">
      <alignment horizontal="right"/>
    </xf>
    <xf numFmtId="169" fontId="26" fillId="0" borderId="0">
      <alignment horizontal="right"/>
    </xf>
    <xf numFmtId="164" fontId="27" fillId="0" borderId="0">
      <alignment horizontal="right"/>
    </xf>
    <xf numFmtId="0" fontId="28" fillId="0" borderId="0"/>
    <xf numFmtId="0" fontId="29" fillId="6" borderId="4" applyNumberFormat="0" applyAlignment="0" applyProtection="0"/>
    <xf numFmtId="0" fontId="29" fillId="6" borderId="4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3" fontId="31" fillId="34" borderId="12">
      <alignment horizontal="right" vertical="center" indent="1"/>
    </xf>
    <xf numFmtId="3" fontId="32" fillId="34" borderId="12">
      <alignment horizontal="right" vertical="center" indent="1"/>
    </xf>
    <xf numFmtId="0" fontId="33" fillId="34" borderId="12">
      <alignment horizontal="left" vertical="center" indent="1"/>
    </xf>
    <xf numFmtId="0" fontId="34" fillId="35" borderId="12">
      <alignment horizontal="center" vertical="center"/>
    </xf>
    <xf numFmtId="3" fontId="31" fillId="34" borderId="12">
      <alignment horizontal="right" vertical="center" indent="1"/>
    </xf>
    <xf numFmtId="0" fontId="9" fillId="34" borderId="0"/>
    <xf numFmtId="3" fontId="32" fillId="34" borderId="12">
      <alignment horizontal="right" vertical="center" indent="1"/>
    </xf>
    <xf numFmtId="0" fontId="35" fillId="34" borderId="16"/>
    <xf numFmtId="0" fontId="36" fillId="36" borderId="12">
      <alignment horizontal="left" vertical="center" indent="1"/>
    </xf>
    <xf numFmtId="0" fontId="33" fillId="34" borderId="12">
      <alignment horizontal="left" vertical="center" indent="1"/>
    </xf>
    <xf numFmtId="0" fontId="37" fillId="0" borderId="0">
      <alignment horizontal="center" vertical="center" wrapText="1"/>
    </xf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ill="0" applyBorder="0" applyAlignment="0" applyProtection="0"/>
    <xf numFmtId="0" fontId="39" fillId="0" borderId="0">
      <alignment horizontal="left" vertical="center" wrapText="1"/>
    </xf>
    <xf numFmtId="0" fontId="9" fillId="0" borderId="0"/>
    <xf numFmtId="5" fontId="9" fillId="0" borderId="0" applyFill="0" applyBorder="0" applyAlignment="0" applyProtection="0"/>
    <xf numFmtId="170" fontId="40" fillId="0" borderId="17" applyNumberFormat="0" applyFill="0">
      <alignment horizontal="right"/>
    </xf>
    <xf numFmtId="170" fontId="41" fillId="0" borderId="17" applyNumberFormat="0" applyFill="0">
      <alignment horizontal="right"/>
    </xf>
    <xf numFmtId="171" fontId="42" fillId="0" borderId="17">
      <alignment horizontal="right" vertical="center"/>
    </xf>
    <xf numFmtId="49" fontId="43" fillId="0" borderId="17">
      <alignment horizontal="left" vertical="center"/>
    </xf>
    <xf numFmtId="170" fontId="40" fillId="0" borderId="17" applyNumberFormat="0" applyFill="0">
      <alignment horizontal="right"/>
    </xf>
    <xf numFmtId="0" fontId="44" fillId="0" borderId="0"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44" fillId="0" borderId="0">
      <protection locked="0"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protection locked="0"/>
    </xf>
    <xf numFmtId="0" fontId="50" fillId="0" borderId="0">
      <protection locked="0"/>
    </xf>
    <xf numFmtId="0" fontId="14" fillId="0" borderId="17">
      <alignment horizontal="left"/>
    </xf>
    <xf numFmtId="0" fontId="51" fillId="0" borderId="18">
      <alignment horizontal="right" vertical="center"/>
    </xf>
    <xf numFmtId="0" fontId="52" fillId="0" borderId="17">
      <alignment horizontal="left" vertical="center"/>
    </xf>
    <xf numFmtId="0" fontId="40" fillId="0" borderId="17">
      <alignment horizontal="left" vertical="center"/>
    </xf>
    <xf numFmtId="0" fontId="14" fillId="0" borderId="17">
      <alignment horizontal="left"/>
    </xf>
    <xf numFmtId="49" fontId="14" fillId="33" borderId="14">
      <alignment horizontal="left" vertical="center"/>
    </xf>
    <xf numFmtId="0" fontId="14" fillId="33" borderId="0">
      <alignment horizontal="centerContinuous" vertical="center" wrapText="1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0" borderId="0"/>
    <xf numFmtId="0" fontId="9" fillId="0" borderId="0"/>
    <xf numFmtId="0" fontId="3" fillId="0" borderId="0"/>
    <xf numFmtId="0" fontId="59" fillId="0" borderId="0"/>
    <xf numFmtId="0" fontId="9" fillId="0" borderId="0"/>
    <xf numFmtId="0" fontId="60" fillId="0" borderId="0"/>
    <xf numFmtId="0" fontId="3" fillId="0" borderId="0"/>
    <xf numFmtId="0" fontId="61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9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63" fillId="6" borderId="5" applyNumberFormat="0" applyAlignment="0" applyProtection="0"/>
    <xf numFmtId="0" fontId="63" fillId="6" borderId="5" applyNumberFormat="0" applyAlignment="0" applyProtection="0"/>
    <xf numFmtId="9" fontId="9" fillId="0" borderId="0" applyFont="0" applyFill="0" applyBorder="0" applyAlignment="0" applyProtection="0"/>
    <xf numFmtId="3" fontId="42" fillId="0" borderId="0">
      <alignment horizontal="left" vertical="center"/>
    </xf>
    <xf numFmtId="0" fontId="37" fillId="0" borderId="0">
      <alignment horizontal="left" vertical="center"/>
    </xf>
    <xf numFmtId="0" fontId="64" fillId="0" borderId="0" applyNumberFormat="0" applyBorder="0" applyAlignment="0">
      <alignment horizontal="left" vertical="center"/>
    </xf>
    <xf numFmtId="0" fontId="65" fillId="37" borderId="0">
      <alignment horizontal="left" vertical="center"/>
    </xf>
    <xf numFmtId="0" fontId="66" fillId="0" borderId="14">
      <alignment horizontal="left" vertical="center"/>
    </xf>
    <xf numFmtId="0" fontId="13" fillId="0" borderId="0">
      <alignment horizontal="right"/>
    </xf>
    <xf numFmtId="49" fontId="13" fillId="0" borderId="0">
      <alignment horizontal="center"/>
    </xf>
    <xf numFmtId="0" fontId="43" fillId="0" borderId="0">
      <alignment horizontal="right"/>
    </xf>
    <xf numFmtId="0" fontId="67" fillId="0" borderId="0">
      <alignment horizontal="right"/>
    </xf>
    <xf numFmtId="0" fontId="68" fillId="0" borderId="0">
      <alignment horizontal="left"/>
    </xf>
    <xf numFmtId="49" fontId="42" fillId="0" borderId="0">
      <alignment horizontal="left" vertical="center"/>
    </xf>
    <xf numFmtId="0" fontId="9" fillId="0" borderId="0"/>
    <xf numFmtId="173" fontId="9" fillId="0" borderId="0" applyFill="0" applyBorder="0" applyAlignment="0" applyProtection="0">
      <alignment wrapText="1"/>
    </xf>
    <xf numFmtId="173" fontId="9" fillId="0" borderId="0" applyFill="0" applyBorder="0" applyAlignment="0" applyProtection="0">
      <alignment wrapText="1"/>
    </xf>
    <xf numFmtId="49" fontId="43" fillId="0" borderId="17">
      <alignment horizontal="left"/>
    </xf>
    <xf numFmtId="170" fontId="42" fillId="0" borderId="0" applyNumberFormat="0">
      <alignment horizontal="right"/>
    </xf>
    <xf numFmtId="0" fontId="51" fillId="38" borderId="0">
      <alignment horizontal="centerContinuous" vertical="center" wrapText="1"/>
    </xf>
    <xf numFmtId="0" fontId="51" fillId="0" borderId="19">
      <alignment horizontal="left" vertical="center"/>
    </xf>
    <xf numFmtId="0" fontId="69" fillId="0" borderId="0">
      <alignment horizontal="left" vertical="top"/>
    </xf>
    <xf numFmtId="0" fontId="70" fillId="0" borderId="0" applyNumberFormat="0" applyFill="0" applyBorder="0" applyAlignment="0" applyProtection="0"/>
    <xf numFmtId="0" fontId="14" fillId="0" borderId="0">
      <alignment horizontal="left"/>
    </xf>
    <xf numFmtId="0" fontId="39" fillId="0" borderId="0">
      <alignment horizontal="left"/>
    </xf>
    <xf numFmtId="0" fontId="40" fillId="0" borderId="0">
      <alignment horizontal="left"/>
    </xf>
    <xf numFmtId="0" fontId="69" fillId="0" borderId="0">
      <alignment horizontal="left" vertical="top"/>
    </xf>
    <xf numFmtId="0" fontId="39" fillId="0" borderId="0">
      <alignment horizontal="left"/>
    </xf>
    <xf numFmtId="0" fontId="40" fillId="0" borderId="0">
      <alignment horizontal="left"/>
    </xf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42" fillId="0" borderId="17">
      <alignment horizontal="left"/>
    </xf>
    <xf numFmtId="0" fontId="51" fillId="0" borderId="18">
      <alignment horizontal="left"/>
    </xf>
    <xf numFmtId="0" fontId="14" fillId="0" borderId="0">
      <alignment horizontal="left" vertical="center"/>
    </xf>
    <xf numFmtId="49" fontId="13" fillId="0" borderId="17">
      <alignment horizontal="left"/>
    </xf>
    <xf numFmtId="174" fontId="73" fillId="39" borderId="0" applyNumberFormat="0" applyBorder="0">
      <protection locked="0"/>
    </xf>
    <xf numFmtId="174" fontId="16" fillId="40" borderId="0" applyNumberFormat="0" applyBorder="0">
      <protection locked="0"/>
    </xf>
    <xf numFmtId="174" fontId="74" fillId="41" borderId="0" applyNumberFormat="0" applyBorder="0">
      <protection locked="0"/>
    </xf>
    <xf numFmtId="174" fontId="75" fillId="40" borderId="0" applyNumberFormat="0" applyBorder="0">
      <alignment horizontal="left"/>
      <protection locked="0"/>
    </xf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174" fontId="76" fillId="42" borderId="0" applyNumberFormat="0" applyBorder="0">
      <alignment horizontal="center"/>
      <protection locked="0"/>
    </xf>
    <xf numFmtId="174" fontId="77" fillId="41" borderId="0" applyNumberFormat="0" applyBorder="0">
      <alignment horizontal="center"/>
      <protection locked="0"/>
    </xf>
    <xf numFmtId="174" fontId="78" fillId="41" borderId="0" applyNumberFormat="0" applyBorder="0">
      <protection locked="0"/>
    </xf>
    <xf numFmtId="0" fontId="79" fillId="0" borderId="0" applyNumberFormat="0" applyFill="0" applyBorder="0" applyAlignment="0" applyProtection="0"/>
    <xf numFmtId="0" fontId="7" fillId="0" borderId="0"/>
    <xf numFmtId="0" fontId="2" fillId="0" borderId="0"/>
    <xf numFmtId="0" fontId="82" fillId="0" borderId="0" applyFill="0" applyBorder="0"/>
    <xf numFmtId="0" fontId="2" fillId="0" borderId="0"/>
    <xf numFmtId="43" fontId="1" fillId="0" borderId="0" applyFont="0" applyFill="0" applyBorder="0" applyAlignment="0" applyProtection="0"/>
  </cellStyleXfs>
  <cellXfs count="298">
    <xf numFmtId="0" fontId="0" fillId="0" borderId="0" xfId="0"/>
    <xf numFmtId="0" fontId="4" fillId="0" borderId="0" xfId="1" applyFont="1"/>
    <xf numFmtId="0" fontId="3" fillId="0" borderId="0" xfId="1" applyFont="1"/>
    <xf numFmtId="164" fontId="3" fillId="0" borderId="0" xfId="1" applyNumberFormat="1" applyFont="1"/>
    <xf numFmtId="0" fontId="8" fillId="0" borderId="0" xfId="2" applyFont="1" applyAlignment="1">
      <alignment horizontal="left"/>
    </xf>
    <xf numFmtId="0" fontId="7" fillId="0" borderId="0" xfId="2"/>
    <xf numFmtId="0" fontId="7" fillId="0" borderId="10" xfId="2" applyBorder="1" applyAlignment="1">
      <alignment horizontal="left"/>
    </xf>
    <xf numFmtId="0" fontId="7" fillId="0" borderId="10" xfId="2" applyBorder="1" applyAlignment="1">
      <alignment horizontal="right"/>
    </xf>
    <xf numFmtId="0" fontId="7" fillId="0" borderId="0" xfId="2" applyAlignment="1">
      <alignment horizontal="left"/>
    </xf>
    <xf numFmtId="0" fontId="7" fillId="0" borderId="0" xfId="2" applyFill="1"/>
    <xf numFmtId="0" fontId="7" fillId="0" borderId="0" xfId="2" applyBorder="1" applyAlignment="1">
      <alignment horizontal="left"/>
    </xf>
    <xf numFmtId="0" fontId="7" fillId="0" borderId="0" xfId="2" applyFill="1" applyBorder="1"/>
    <xf numFmtId="0" fontId="7" fillId="0" borderId="10" xfId="2" applyFill="1" applyBorder="1"/>
    <xf numFmtId="0" fontId="8" fillId="0" borderId="0" xfId="2" applyFont="1" applyFill="1"/>
    <xf numFmtId="0" fontId="8" fillId="0" borderId="0" xfId="2" applyFont="1"/>
    <xf numFmtId="0" fontId="9" fillId="0" borderId="10" xfId="2" applyFont="1" applyBorder="1" applyAlignment="1">
      <alignment horizontal="left" wrapText="1"/>
    </xf>
    <xf numFmtId="0" fontId="9" fillId="0" borderId="10" xfId="2" applyFont="1" applyBorder="1" applyAlignment="1">
      <alignment horizontal="right" wrapText="1"/>
    </xf>
    <xf numFmtId="0" fontId="9" fillId="0" borderId="0" xfId="2" applyFont="1" applyAlignment="1">
      <alignment horizontal="right"/>
    </xf>
    <xf numFmtId="165" fontId="7" fillId="0" borderId="0" xfId="2" applyNumberFormat="1" applyFill="1"/>
    <xf numFmtId="164" fontId="7" fillId="0" borderId="0" xfId="2" applyNumberFormat="1" applyFill="1"/>
    <xf numFmtId="164" fontId="7" fillId="0" borderId="0" xfId="2" applyNumberFormat="1"/>
    <xf numFmtId="0" fontId="9" fillId="0" borderId="0" xfId="2" applyFont="1" applyAlignment="1">
      <alignment horizontal="left"/>
    </xf>
    <xf numFmtId="165" fontId="9" fillId="0" borderId="0" xfId="2" applyNumberFormat="1" applyFont="1" applyFill="1"/>
    <xf numFmtId="165" fontId="7" fillId="0" borderId="0" xfId="2" applyNumberFormat="1" applyFill="1" applyBorder="1"/>
    <xf numFmtId="164" fontId="7" fillId="0" borderId="0" xfId="2" applyNumberFormat="1" applyFill="1" applyBorder="1"/>
    <xf numFmtId="164" fontId="7" fillId="0" borderId="0" xfId="2" applyNumberFormat="1" applyBorder="1"/>
    <xf numFmtId="164" fontId="7" fillId="0" borderId="10" xfId="2" applyNumberFormat="1" applyFill="1" applyBorder="1"/>
    <xf numFmtId="164" fontId="7" fillId="0" borderId="10" xfId="2" applyNumberFormat="1" applyBorder="1"/>
    <xf numFmtId="165" fontId="7" fillId="0" borderId="0" xfId="2" applyNumberFormat="1"/>
    <xf numFmtId="166" fontId="11" fillId="0" borderId="0" xfId="2" applyNumberFormat="1" applyFont="1" applyAlignment="1">
      <alignment horizontal="right"/>
    </xf>
    <xf numFmtId="0" fontId="7" fillId="0" borderId="0" xfId="2" applyAlignment="1">
      <alignment wrapText="1"/>
    </xf>
    <xf numFmtId="0" fontId="7" fillId="0" borderId="0" xfId="2" applyFont="1" applyFill="1" applyBorder="1"/>
    <xf numFmtId="0" fontId="8" fillId="0" borderId="0" xfId="8" applyFont="1" applyFill="1" applyBorder="1" applyAlignment="1">
      <alignment horizontal="left"/>
    </xf>
    <xf numFmtId="0" fontId="9" fillId="0" borderId="0" xfId="8" applyFont="1" applyFill="1" applyBorder="1"/>
    <xf numFmtId="0" fontId="9" fillId="0" borderId="14" xfId="8" applyFont="1" applyFill="1" applyBorder="1" applyAlignment="1">
      <alignment horizontal="left"/>
    </xf>
    <xf numFmtId="0" fontId="9" fillId="0" borderId="14" xfId="8" applyFont="1" applyFill="1" applyBorder="1" applyAlignment="1">
      <alignment horizontal="right"/>
    </xf>
    <xf numFmtId="0" fontId="0" fillId="0" borderId="0" xfId="8" applyFont="1" applyFill="1" applyBorder="1"/>
    <xf numFmtId="0" fontId="9" fillId="0" borderId="0" xfId="8" applyFont="1" applyFill="1" applyBorder="1" applyAlignment="1">
      <alignment horizontal="right"/>
    </xf>
    <xf numFmtId="3" fontId="9" fillId="0" borderId="0" xfId="8" applyNumberFormat="1" applyFont="1" applyFill="1" applyBorder="1"/>
    <xf numFmtId="0" fontId="9" fillId="0" borderId="0" xfId="8" applyFont="1" applyFill="1" applyBorder="1" applyAlignment="1">
      <alignment horizontal="left"/>
    </xf>
    <xf numFmtId="3" fontId="8" fillId="0" borderId="0" xfId="8" applyNumberFormat="1" applyFont="1" applyFill="1" applyBorder="1"/>
    <xf numFmtId="3" fontId="9" fillId="0" borderId="14" xfId="8" applyNumberFormat="1" applyFont="1" applyFill="1" applyBorder="1"/>
    <xf numFmtId="0" fontId="9" fillId="0" borderId="0" xfId="162" applyFont="1"/>
    <xf numFmtId="10" fontId="3" fillId="0" borderId="0" xfId="1" applyNumberFormat="1" applyFont="1"/>
    <xf numFmtId="165" fontId="3" fillId="0" borderId="0" xfId="1" applyNumberFormat="1" applyFont="1"/>
    <xf numFmtId="165" fontId="9" fillId="0" borderId="0" xfId="162" applyNumberFormat="1" applyFont="1"/>
    <xf numFmtId="164" fontId="9" fillId="0" borderId="0" xfId="162" applyNumberFormat="1" applyFont="1"/>
    <xf numFmtId="0" fontId="9" fillId="0" borderId="0" xfId="162" applyFont="1" applyBorder="1" applyAlignment="1">
      <alignment horizontal="left"/>
    </xf>
    <xf numFmtId="165" fontId="9" fillId="0" borderId="14" xfId="162" applyNumberFormat="1" applyFont="1" applyBorder="1"/>
    <xf numFmtId="165" fontId="3" fillId="0" borderId="14" xfId="1" applyNumberFormat="1" applyFont="1" applyBorder="1"/>
    <xf numFmtId="164" fontId="9" fillId="0" borderId="14" xfId="162" applyNumberFormat="1" applyFont="1" applyBorder="1"/>
    <xf numFmtId="3" fontId="9" fillId="0" borderId="14" xfId="162" applyNumberFormat="1" applyFont="1" applyBorder="1" applyAlignment="1">
      <alignment horizontal="right"/>
    </xf>
    <xf numFmtId="0" fontId="9" fillId="0" borderId="14" xfId="162" applyFont="1" applyBorder="1" applyAlignment="1">
      <alignment horizontal="left"/>
    </xf>
    <xf numFmtId="10" fontId="9" fillId="0" borderId="0" xfId="162" applyNumberFormat="1" applyFont="1"/>
    <xf numFmtId="3" fontId="9" fillId="0" borderId="0" xfId="162" applyNumberFormat="1" applyFont="1" applyBorder="1" applyAlignment="1">
      <alignment horizontal="right"/>
    </xf>
    <xf numFmtId="165" fontId="9" fillId="0" borderId="0" xfId="162" applyNumberFormat="1" applyFont="1" applyBorder="1" applyAlignment="1">
      <alignment horizontal="right"/>
    </xf>
    <xf numFmtId="0" fontId="9" fillId="0" borderId="0" xfId="162" applyFont="1" applyAlignment="1">
      <alignment vertical="center" wrapText="1"/>
    </xf>
    <xf numFmtId="0" fontId="9" fillId="0" borderId="0" xfId="162" applyFont="1" applyAlignment="1">
      <alignment horizontal="left"/>
    </xf>
    <xf numFmtId="165" fontId="9" fillId="0" borderId="0" xfId="162" applyNumberFormat="1" applyFont="1" applyFill="1" applyBorder="1" applyAlignment="1">
      <alignment horizontal="right"/>
    </xf>
    <xf numFmtId="0" fontId="9" fillId="0" borderId="0" xfId="162" applyFont="1" applyBorder="1" applyAlignment="1">
      <alignment horizontal="right" vertical="center" wrapText="1"/>
    </xf>
    <xf numFmtId="0" fontId="9" fillId="0" borderId="14" xfId="162" applyFont="1" applyBorder="1" applyAlignment="1">
      <alignment horizontal="right" wrapText="1"/>
    </xf>
    <xf numFmtId="0" fontId="9" fillId="0" borderId="14" xfId="162" applyNumberFormat="1" applyFont="1" applyBorder="1" applyAlignment="1">
      <alignment horizontal="right" wrapText="1"/>
    </xf>
    <xf numFmtId="0" fontId="9" fillId="0" borderId="14" xfId="162" applyFont="1" applyBorder="1" applyAlignment="1">
      <alignment wrapText="1"/>
    </xf>
    <xf numFmtId="0" fontId="8" fillId="0" borderId="0" xfId="162" applyFont="1"/>
    <xf numFmtId="2" fontId="9" fillId="0" borderId="0" xfId="1" applyNumberFormat="1" applyFont="1" applyFill="1" applyBorder="1"/>
    <xf numFmtId="2" fontId="9" fillId="0" borderId="0" xfId="202" applyNumberFormat="1" applyFont="1" applyFill="1" applyBorder="1">
      <protection locked="0"/>
    </xf>
    <xf numFmtId="2" fontId="9" fillId="0" borderId="0" xfId="203" applyNumberFormat="1" applyFont="1" applyFill="1" applyBorder="1">
      <protection locked="0"/>
    </xf>
    <xf numFmtId="3" fontId="9" fillId="0" borderId="0" xfId="203" applyNumberFormat="1" applyFont="1" applyFill="1" applyBorder="1">
      <protection locked="0"/>
    </xf>
    <xf numFmtId="2" fontId="8" fillId="0" borderId="0" xfId="1" applyNumberFormat="1" applyFont="1" applyFill="1" applyBorder="1"/>
    <xf numFmtId="3" fontId="3" fillId="0" borderId="0" xfId="1" applyNumberFormat="1" applyFont="1"/>
    <xf numFmtId="0" fontId="3" fillId="0" borderId="0" xfId="1" applyFont="1" applyAlignment="1">
      <alignment horizontal="center"/>
    </xf>
    <xf numFmtId="0" fontId="3" fillId="0" borderId="14" xfId="1" applyFont="1" applyBorder="1"/>
    <xf numFmtId="0" fontId="3" fillId="0" borderId="14" xfId="1" applyFont="1" applyBorder="1" applyAlignment="1">
      <alignment horizontal="right" wrapText="1"/>
    </xf>
    <xf numFmtId="2" fontId="9" fillId="0" borderId="0" xfId="1" applyNumberFormat="1" applyFont="1" applyFill="1" applyBorder="1" applyAlignment="1">
      <alignment horizontal="center"/>
    </xf>
    <xf numFmtId="0" fontId="3" fillId="0" borderId="14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80" fillId="0" borderId="0" xfId="215" applyFont="1"/>
    <xf numFmtId="0" fontId="80" fillId="0" borderId="0" xfId="215" applyFont="1" applyAlignment="1">
      <alignment horizontal="left"/>
    </xf>
    <xf numFmtId="0" fontId="80" fillId="0" borderId="0" xfId="215" applyFont="1" applyFill="1"/>
    <xf numFmtId="0" fontId="80" fillId="0" borderId="0" xfId="215" applyFont="1" applyFill="1" applyBorder="1" applyAlignment="1">
      <alignment horizontal="left"/>
    </xf>
    <xf numFmtId="2" fontId="80" fillId="0" borderId="0" xfId="215" applyNumberFormat="1" applyFont="1" applyFill="1" applyBorder="1"/>
    <xf numFmtId="0" fontId="0" fillId="0" borderId="0" xfId="0" applyFont="1"/>
    <xf numFmtId="0" fontId="4" fillId="0" borderId="0" xfId="0" applyFont="1"/>
    <xf numFmtId="0" fontId="8" fillId="0" borderId="0" xfId="133" applyFont="1" applyAlignment="1">
      <alignment horizontal="left"/>
    </xf>
    <xf numFmtId="0" fontId="9" fillId="0" borderId="0" xfId="133"/>
    <xf numFmtId="3" fontId="9" fillId="0" borderId="0" xfId="133" applyNumberFormat="1"/>
    <xf numFmtId="0" fontId="9" fillId="0" borderId="0" xfId="133" applyAlignment="1">
      <alignment horizontal="left"/>
    </xf>
    <xf numFmtId="0" fontId="8" fillId="0" borderId="0" xfId="206" applyFont="1" applyBorder="1"/>
    <xf numFmtId="0" fontId="9" fillId="0" borderId="0" xfId="206" applyFont="1" applyFill="1" applyBorder="1"/>
    <xf numFmtId="0" fontId="9" fillId="0" borderId="14" xfId="206" applyFont="1" applyBorder="1" applyAlignment="1">
      <alignment horizontal="left"/>
    </xf>
    <xf numFmtId="0" fontId="9" fillId="0" borderId="0" xfId="206" applyFont="1" applyBorder="1" applyAlignment="1">
      <alignment horizontal="left"/>
    </xf>
    <xf numFmtId="0" fontId="9" fillId="0" borderId="0" xfId="206" applyFont="1" applyBorder="1" applyAlignment="1">
      <alignment horizontal="right"/>
    </xf>
    <xf numFmtId="0" fontId="81" fillId="0" borderId="0" xfId="216" applyFont="1" applyFill="1" applyAlignment="1">
      <alignment horizontal="left"/>
    </xf>
    <xf numFmtId="176" fontId="82" fillId="0" borderId="0" xfId="216" applyNumberFormat="1" applyFont="1" applyFill="1"/>
    <xf numFmtId="176" fontId="82" fillId="0" borderId="0" xfId="216" applyNumberFormat="1" applyFont="1" applyFill="1" applyBorder="1"/>
    <xf numFmtId="0" fontId="9" fillId="0" borderId="0" xfId="206" applyFont="1" applyFill="1" applyAlignment="1">
      <alignment horizontal="left"/>
    </xf>
    <xf numFmtId="165" fontId="9" fillId="0" borderId="0" xfId="206" applyNumberFormat="1" applyFont="1" applyFill="1" applyBorder="1"/>
    <xf numFmtId="0" fontId="9" fillId="0" borderId="0" xfId="206" applyFont="1" applyFill="1"/>
    <xf numFmtId="165" fontId="9" fillId="0" borderId="0" xfId="206" applyNumberFormat="1" applyFont="1" applyFill="1" applyBorder="1" applyAlignment="1">
      <alignment horizontal="right"/>
    </xf>
    <xf numFmtId="176" fontId="82" fillId="0" borderId="0" xfId="216" applyNumberFormat="1" applyFont="1" applyBorder="1" applyAlignment="1">
      <alignment horizontal="right"/>
    </xf>
    <xf numFmtId="176" fontId="82" fillId="0" borderId="0" xfId="216" applyNumberFormat="1" applyFont="1" applyFill="1" applyBorder="1" applyAlignment="1" applyProtection="1"/>
    <xf numFmtId="0" fontId="9" fillId="0" borderId="0" xfId="206" applyFont="1" applyFill="1" applyBorder="1" applyAlignment="1">
      <alignment horizontal="left"/>
    </xf>
    <xf numFmtId="0" fontId="81" fillId="0" borderId="0" xfId="216" applyFont="1" applyFill="1" applyBorder="1" applyAlignment="1">
      <alignment horizontal="left"/>
    </xf>
    <xf numFmtId="0" fontId="81" fillId="0" borderId="0" xfId="216" applyFont="1" applyBorder="1" applyAlignment="1">
      <alignment horizontal="left"/>
    </xf>
    <xf numFmtId="165" fontId="9" fillId="0" borderId="0" xfId="206" applyNumberFormat="1" applyFont="1" applyBorder="1" applyAlignment="1">
      <alignment horizontal="right"/>
    </xf>
    <xf numFmtId="165" fontId="9" fillId="0" borderId="14" xfId="206" applyNumberFormat="1" applyFont="1" applyBorder="1" applyAlignment="1">
      <alignment horizontal="right"/>
    </xf>
    <xf numFmtId="0" fontId="9" fillId="0" borderId="0" xfId="206" applyFont="1" applyFill="1" applyBorder="1" applyAlignment="1">
      <alignment horizontal="right"/>
    </xf>
    <xf numFmtId="0" fontId="9" fillId="0" borderId="0" xfId="206" applyFont="1" applyAlignment="1">
      <alignment horizontal="left"/>
    </xf>
    <xf numFmtId="0" fontId="9" fillId="0" borderId="0" xfId="206" applyFont="1" applyAlignment="1">
      <alignment vertical="top"/>
    </xf>
    <xf numFmtId="0" fontId="9" fillId="0" borderId="0" xfId="206" applyFont="1" applyBorder="1" applyAlignment="1">
      <alignment vertical="top"/>
    </xf>
    <xf numFmtId="0" fontId="9" fillId="0" borderId="0" xfId="206" applyFont="1" applyFill="1" applyAlignment="1">
      <alignment vertical="top"/>
    </xf>
    <xf numFmtId="0" fontId="9" fillId="0" borderId="0" xfId="206" applyFont="1" applyAlignment="1">
      <alignment vertical="top" wrapText="1"/>
    </xf>
    <xf numFmtId="0" fontId="9" fillId="0" borderId="0" xfId="206" applyFont="1"/>
    <xf numFmtId="0" fontId="80" fillId="0" borderId="0" xfId="215" applyFont="1" applyBorder="1"/>
    <xf numFmtId="168" fontId="9" fillId="0" borderId="0" xfId="133" applyNumberFormat="1" applyAlignment="1">
      <alignment horizontal="right"/>
    </xf>
    <xf numFmtId="0" fontId="9" fillId="0" borderId="14" xfId="133" applyBorder="1" applyAlignment="1">
      <alignment horizontal="left"/>
    </xf>
    <xf numFmtId="168" fontId="9" fillId="0" borderId="14" xfId="133" applyNumberFormat="1" applyBorder="1" applyAlignment="1">
      <alignment horizontal="right"/>
    </xf>
    <xf numFmtId="3" fontId="9" fillId="0" borderId="0" xfId="133" applyNumberFormat="1" applyBorder="1"/>
    <xf numFmtId="0" fontId="8" fillId="0" borderId="0" xfId="217" applyFont="1" applyFill="1" applyAlignment="1">
      <alignment horizontal="left"/>
    </xf>
    <xf numFmtId="0" fontId="3" fillId="0" borderId="0" xfId="217" applyFont="1" applyAlignment="1">
      <alignment horizontal="right"/>
    </xf>
    <xf numFmtId="0" fontId="3" fillId="0" borderId="0" xfId="217" applyFont="1"/>
    <xf numFmtId="0" fontId="3" fillId="0" borderId="0" xfId="217" applyFont="1" applyAlignment="1">
      <alignment horizontal="left"/>
    </xf>
    <xf numFmtId="0" fontId="3" fillId="0" borderId="14" xfId="217" applyFont="1" applyBorder="1" applyAlignment="1">
      <alignment horizontal="left"/>
    </xf>
    <xf numFmtId="0" fontId="3" fillId="0" borderId="0" xfId="217" applyNumberFormat="1" applyFont="1" applyAlignment="1">
      <alignment horizontal="left"/>
    </xf>
    <xf numFmtId="164" fontId="3" fillId="0" borderId="0" xfId="217" applyNumberFormat="1" applyFont="1" applyFill="1"/>
    <xf numFmtId="164" fontId="3" fillId="0" borderId="0" xfId="217" applyNumberFormat="1" applyFont="1"/>
    <xf numFmtId="177" fontId="3" fillId="0" borderId="0" xfId="217" applyNumberFormat="1" applyFont="1"/>
    <xf numFmtId="173" fontId="9" fillId="0" borderId="0" xfId="206" applyNumberFormat="1"/>
    <xf numFmtId="3" fontId="3" fillId="0" borderId="0" xfId="217" applyNumberFormat="1" applyFont="1"/>
    <xf numFmtId="0" fontId="3" fillId="0" borderId="0" xfId="217" applyNumberFormat="1" applyFont="1" applyBorder="1" applyAlignment="1">
      <alignment horizontal="left"/>
    </xf>
    <xf numFmtId="164" fontId="3" fillId="0" borderId="0" xfId="217" applyNumberFormat="1" applyFont="1" applyFill="1" applyBorder="1"/>
    <xf numFmtId="0" fontId="3" fillId="0" borderId="0" xfId="217" applyFont="1" applyBorder="1" applyAlignment="1">
      <alignment horizontal="left"/>
    </xf>
    <xf numFmtId="3" fontId="3" fillId="0" borderId="0" xfId="217" applyNumberFormat="1" applyFont="1" applyFill="1" applyBorder="1"/>
    <xf numFmtId="164" fontId="3" fillId="0" borderId="14" xfId="217" applyNumberFormat="1" applyFont="1" applyFill="1" applyBorder="1"/>
    <xf numFmtId="0" fontId="80" fillId="0" borderId="0" xfId="215" applyFont="1" applyFill="1" applyAlignment="1">
      <alignment horizontal="left"/>
    </xf>
    <xf numFmtId="0" fontId="8" fillId="0" borderId="0" xfId="218" applyFont="1"/>
    <xf numFmtId="0" fontId="9" fillId="0" borderId="0" xfId="218" applyFont="1"/>
    <xf numFmtId="0" fontId="9" fillId="0" borderId="14" xfId="218" applyFont="1" applyBorder="1"/>
    <xf numFmtId="0" fontId="9" fillId="0" borderId="0" xfId="218" applyFont="1" applyBorder="1" applyAlignment="1">
      <alignment horizontal="left"/>
    </xf>
    <xf numFmtId="0" fontId="9" fillId="0" borderId="0" xfId="218" applyFont="1" applyAlignment="1">
      <alignment horizontal="left"/>
    </xf>
    <xf numFmtId="3" fontId="9" fillId="0" borderId="0" xfId="218" applyNumberFormat="1" applyFont="1"/>
    <xf numFmtId="3" fontId="9" fillId="0" borderId="0" xfId="218" applyNumberFormat="1" applyFont="1" applyBorder="1"/>
    <xf numFmtId="0" fontId="9" fillId="0" borderId="14" xfId="218" applyFont="1" applyBorder="1" applyAlignment="1">
      <alignment horizontal="left"/>
    </xf>
    <xf numFmtId="3" fontId="9" fillId="0" borderId="14" xfId="218" applyNumberFormat="1" applyFont="1" applyBorder="1"/>
    <xf numFmtId="167" fontId="7" fillId="0" borderId="0" xfId="6" applyNumberFormat="1" applyFont="1" applyBorder="1" applyAlignment="1">
      <alignment horizontal="right"/>
    </xf>
    <xf numFmtId="0" fontId="7" fillId="0" borderId="0" xfId="2" applyFont="1" applyFill="1" applyBorder="1" applyAlignment="1"/>
    <xf numFmtId="0" fontId="8" fillId="0" borderId="0" xfId="2" applyFont="1" applyFill="1" applyBorder="1" applyAlignment="1"/>
    <xf numFmtId="0" fontId="3" fillId="0" borderId="0" xfId="1" applyFont="1" applyAlignment="1">
      <alignment wrapText="1"/>
    </xf>
    <xf numFmtId="164" fontId="3" fillId="0" borderId="0" xfId="1" applyNumberFormat="1" applyFont="1" applyAlignment="1">
      <alignment horizontal="right"/>
    </xf>
    <xf numFmtId="164" fontId="3" fillId="0" borderId="14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0" fillId="0" borderId="0" xfId="1" applyFont="1"/>
    <xf numFmtId="164" fontId="0" fillId="0" borderId="0" xfId="1" quotePrefix="1" applyNumberFormat="1" applyFont="1" applyAlignment="1">
      <alignment horizontal="right"/>
    </xf>
    <xf numFmtId="0" fontId="7" fillId="0" borderId="14" xfId="206" applyFont="1" applyBorder="1" applyAlignment="1">
      <alignment horizontal="right"/>
    </xf>
    <xf numFmtId="0" fontId="7" fillId="0" borderId="0" xfId="206" applyFont="1" applyBorder="1" applyAlignment="1">
      <alignment horizontal="right"/>
    </xf>
    <xf numFmtId="0" fontId="7" fillId="0" borderId="0" xfId="2" applyFont="1" applyFill="1" applyBorder="1" applyAlignment="1">
      <alignment horizontal="left"/>
    </xf>
    <xf numFmtId="178" fontId="7" fillId="0" borderId="0" xfId="2" applyNumberFormat="1" applyFont="1" applyBorder="1" applyAlignment="1">
      <alignment horizontal="left"/>
    </xf>
    <xf numFmtId="167" fontId="7" fillId="0" borderId="14" xfId="6" applyNumberFormat="1" applyFont="1" applyBorder="1" applyAlignment="1">
      <alignment horizontal="right"/>
    </xf>
    <xf numFmtId="0" fontId="7" fillId="0" borderId="14" xfId="2" applyFont="1" applyFill="1" applyBorder="1" applyAlignment="1">
      <alignment horizontal="left"/>
    </xf>
    <xf numFmtId="0" fontId="7" fillId="0" borderId="0" xfId="2" applyFont="1"/>
    <xf numFmtId="167" fontId="7" fillId="0" borderId="0" xfId="6" applyNumberFormat="1" applyFont="1" applyBorder="1"/>
    <xf numFmtId="167" fontId="7" fillId="0" borderId="0" xfId="2" applyNumberFormat="1" applyFont="1" applyBorder="1"/>
    <xf numFmtId="0" fontId="7" fillId="0" borderId="0" xfId="2" applyFont="1" applyBorder="1"/>
    <xf numFmtId="3" fontId="7" fillId="0" borderId="0" xfId="2" applyNumberFormat="1" applyFont="1"/>
    <xf numFmtId="8" fontId="7" fillId="0" borderId="0" xfId="2" applyNumberFormat="1" applyFont="1" applyFill="1" applyBorder="1"/>
    <xf numFmtId="0" fontId="7" fillId="0" borderId="0" xfId="2" applyFont="1" applyAlignment="1">
      <alignment wrapText="1"/>
    </xf>
    <xf numFmtId="4" fontId="7" fillId="0" borderId="0" xfId="2" applyNumberFormat="1" applyFont="1" applyBorder="1" applyAlignment="1"/>
    <xf numFmtId="4" fontId="7" fillId="0" borderId="0" xfId="6" applyNumberFormat="1" applyFont="1" applyBorder="1" applyAlignment="1"/>
    <xf numFmtId="4" fontId="7" fillId="0" borderId="0" xfId="2" applyNumberFormat="1" applyFont="1" applyFill="1" applyBorder="1" applyAlignment="1"/>
    <xf numFmtId="4" fontId="7" fillId="0" borderId="14" xfId="2" applyNumberFormat="1" applyFont="1" applyFill="1" applyBorder="1" applyAlignment="1"/>
    <xf numFmtId="0" fontId="7" fillId="0" borderId="11" xfId="2" applyBorder="1" applyAlignment="1">
      <alignment horizontal="right"/>
    </xf>
    <xf numFmtId="2" fontId="7" fillId="0" borderId="0" xfId="219" applyNumberFormat="1" applyFont="1" applyFill="1" applyBorder="1"/>
    <xf numFmtId="0" fontId="2" fillId="0" borderId="0" xfId="219" applyAlignment="1">
      <alignment vertical="center" wrapText="1"/>
    </xf>
    <xf numFmtId="2" fontId="12" fillId="0" borderId="0" xfId="219" applyNumberFormat="1" applyFont="1" applyFill="1" applyBorder="1"/>
    <xf numFmtId="2" fontId="7" fillId="0" borderId="0" xfId="203" applyNumberFormat="1" applyFont="1" applyFill="1" applyBorder="1">
      <protection locked="0"/>
    </xf>
    <xf numFmtId="3" fontId="7" fillId="0" borderId="0" xfId="219" applyNumberFormat="1" applyFont="1" applyFill="1" applyBorder="1"/>
    <xf numFmtId="2" fontId="8" fillId="0" borderId="0" xfId="219" applyNumberFormat="1" applyFont="1" applyFill="1" applyBorder="1"/>
    <xf numFmtId="2" fontId="7" fillId="0" borderId="0" xfId="219" applyNumberFormat="1" applyFont="1" applyFill="1" applyBorder="1" applyAlignment="1">
      <alignment wrapText="1"/>
    </xf>
    <xf numFmtId="0" fontId="7" fillId="0" borderId="0" xfId="133" applyFont="1" applyAlignment="1">
      <alignment horizontal="left"/>
    </xf>
    <xf numFmtId="168" fontId="7" fillId="0" borderId="14" xfId="133" applyNumberFormat="1" applyFont="1" applyBorder="1" applyAlignment="1">
      <alignment horizontal="right"/>
    </xf>
    <xf numFmtId="0" fontId="8" fillId="0" borderId="0" xfId="133" applyFont="1" applyFill="1" applyAlignment="1">
      <alignment horizontal="left"/>
    </xf>
    <xf numFmtId="0" fontId="7" fillId="0" borderId="0" xfId="133" applyFont="1" applyFill="1"/>
    <xf numFmtId="0" fontId="7" fillId="0" borderId="14" xfId="133" applyFont="1" applyFill="1" applyBorder="1" applyAlignment="1">
      <alignment horizontal="left"/>
    </xf>
    <xf numFmtId="0" fontId="7" fillId="0" borderId="14" xfId="133" applyFont="1" applyFill="1" applyBorder="1" applyAlignment="1">
      <alignment horizontal="right" wrapText="1"/>
    </xf>
    <xf numFmtId="0" fontId="7" fillId="0" borderId="0" xfId="133" applyFont="1" applyFill="1" applyBorder="1" applyAlignment="1">
      <alignment horizontal="left"/>
    </xf>
    <xf numFmtId="175" fontId="7" fillId="0" borderId="0" xfId="133" applyNumberFormat="1" applyFont="1" applyFill="1" applyAlignment="1">
      <alignment horizontal="left"/>
    </xf>
    <xf numFmtId="3" fontId="7" fillId="0" borderId="0" xfId="133" applyNumberFormat="1" applyFont="1" applyFill="1"/>
    <xf numFmtId="0" fontId="7" fillId="0" borderId="0" xfId="133" applyFont="1" applyFill="1" applyAlignment="1">
      <alignment horizontal="left"/>
    </xf>
    <xf numFmtId="0" fontId="7" fillId="0" borderId="14" xfId="133" applyFont="1" applyFill="1" applyBorder="1" applyAlignment="1">
      <alignment horizontal="left" wrapText="1"/>
    </xf>
    <xf numFmtId="3" fontId="7" fillId="0" borderId="14" xfId="133" applyNumberFormat="1" applyFont="1" applyFill="1" applyBorder="1"/>
    <xf numFmtId="0" fontId="7" fillId="0" borderId="0" xfId="133" applyFont="1" applyFill="1" applyAlignment="1">
      <alignment horizontal="left" vertical="top"/>
    </xf>
    <xf numFmtId="0" fontId="7" fillId="0" borderId="0" xfId="133" applyFont="1" applyFill="1" applyAlignment="1">
      <alignment vertical="top"/>
    </xf>
    <xf numFmtId="0" fontId="7" fillId="0" borderId="0" xfId="133" applyFont="1" applyFill="1" applyBorder="1" applyAlignment="1">
      <alignment vertical="top"/>
    </xf>
    <xf numFmtId="0" fontId="7" fillId="0" borderId="0" xfId="133" applyFont="1" applyFill="1" applyBorder="1" applyAlignment="1"/>
    <xf numFmtId="0" fontId="3" fillId="0" borderId="0" xfId="133" applyFont="1" applyFill="1" applyBorder="1" applyAlignment="1"/>
    <xf numFmtId="3" fontId="7" fillId="0" borderId="0" xfId="133" applyNumberFormat="1" applyFont="1" applyFill="1" applyAlignment="1">
      <alignment horizontal="right"/>
    </xf>
    <xf numFmtId="0" fontId="7" fillId="0" borderId="0" xfId="215" applyFont="1" applyAlignment="1">
      <alignment horizontal="left"/>
    </xf>
    <xf numFmtId="0" fontId="7" fillId="0" borderId="0" xfId="215" applyFont="1" applyBorder="1"/>
    <xf numFmtId="0" fontId="7" fillId="0" borderId="0" xfId="206" applyFont="1" applyBorder="1"/>
    <xf numFmtId="0" fontId="7" fillId="0" borderId="0" xfId="217" applyFont="1" applyFill="1" applyAlignment="1">
      <alignment horizontal="left"/>
    </xf>
    <xf numFmtId="2" fontId="7" fillId="0" borderId="0" xfId="219" applyNumberFormat="1" applyFont="1" applyFill="1" applyBorder="1" applyAlignment="1">
      <alignment wrapText="1"/>
    </xf>
    <xf numFmtId="1" fontId="7" fillId="0" borderId="14" xfId="219" applyNumberFormat="1" applyFont="1" applyFill="1" applyBorder="1" applyAlignment="1">
      <alignment horizontal="right"/>
    </xf>
    <xf numFmtId="0" fontId="0" fillId="0" borderId="0" xfId="0" applyFont="1" applyFill="1"/>
    <xf numFmtId="3" fontId="0" fillId="0" borderId="0" xfId="0" applyNumberFormat="1"/>
    <xf numFmtId="0" fontId="9" fillId="0" borderId="0" xfId="133" applyBorder="1" applyAlignment="1">
      <alignment horizontal="left"/>
    </xf>
    <xf numFmtId="3" fontId="0" fillId="0" borderId="14" xfId="0" applyNumberFormat="1" applyBorder="1"/>
    <xf numFmtId="1" fontId="3" fillId="0" borderId="0" xfId="217" applyNumberFormat="1" applyFont="1"/>
    <xf numFmtId="0" fontId="7" fillId="0" borderId="0" xfId="218" applyFont="1" applyAlignment="1">
      <alignment horizontal="left"/>
    </xf>
    <xf numFmtId="0" fontId="7" fillId="0" borderId="0" xfId="218" applyFont="1" applyBorder="1" applyAlignment="1">
      <alignment horizontal="left"/>
    </xf>
    <xf numFmtId="2" fontId="9" fillId="0" borderId="0" xfId="1" applyNumberFormat="1" applyFont="1" applyFill="1" applyBorder="1" applyAlignment="1">
      <alignment wrapText="1"/>
    </xf>
    <xf numFmtId="1" fontId="3" fillId="0" borderId="0" xfId="1" applyNumberFormat="1" applyFont="1"/>
    <xf numFmtId="0" fontId="3" fillId="0" borderId="0" xfId="1" applyFont="1" applyAlignment="1">
      <alignment vertical="top"/>
    </xf>
    <xf numFmtId="3" fontId="9" fillId="0" borderId="0" xfId="1" applyNumberFormat="1" applyFont="1" applyFill="1" applyBorder="1" applyAlignment="1">
      <alignment horizontal="right"/>
    </xf>
    <xf numFmtId="3" fontId="0" fillId="0" borderId="14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9" fillId="0" borderId="0" xfId="203" applyNumberFormat="1" applyFont="1" applyFill="1" applyBorder="1" applyAlignment="1">
      <alignment horizontal="right"/>
      <protection locked="0"/>
    </xf>
    <xf numFmtId="3" fontId="3" fillId="0" borderId="0" xfId="1" applyNumberFormat="1" applyFont="1" applyFill="1" applyBorder="1" applyAlignment="1">
      <alignment horizontal="right"/>
    </xf>
    <xf numFmtId="3" fontId="9" fillId="0" borderId="14" xfId="1" applyNumberFormat="1" applyFont="1" applyFill="1" applyBorder="1" applyAlignment="1">
      <alignment horizontal="right"/>
    </xf>
    <xf numFmtId="3" fontId="0" fillId="0" borderId="0" xfId="1" applyNumberFormat="1" applyFont="1" applyFill="1" applyBorder="1" applyAlignment="1">
      <alignment horizontal="right"/>
    </xf>
    <xf numFmtId="0" fontId="3" fillId="0" borderId="14" xfId="1" applyFont="1" applyBorder="1" applyAlignment="1">
      <alignment horizontal="right"/>
    </xf>
    <xf numFmtId="3" fontId="3" fillId="0" borderId="14" xfId="0" applyNumberFormat="1" applyFont="1" applyFill="1" applyBorder="1"/>
    <xf numFmtId="1" fontId="7" fillId="0" borderId="14" xfId="219" applyNumberFormat="1" applyFont="1" applyFill="1" applyBorder="1"/>
    <xf numFmtId="3" fontId="3" fillId="0" borderId="0" xfId="0" applyNumberFormat="1" applyFont="1" applyFill="1" applyBorder="1"/>
    <xf numFmtId="3" fontId="7" fillId="0" borderId="0" xfId="219" applyNumberFormat="1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7" fillId="0" borderId="14" xfId="218" applyFont="1" applyBorder="1" applyAlignment="1">
      <alignment horizontal="right"/>
    </xf>
    <xf numFmtId="0" fontId="7" fillId="0" borderId="0" xfId="218" applyFont="1" applyAlignment="1">
      <alignment horizontal="right"/>
    </xf>
    <xf numFmtId="0" fontId="7" fillId="0" borderId="0" xfId="144" applyFont="1" applyAlignment="1">
      <alignment vertical="top" wrapText="1"/>
    </xf>
    <xf numFmtId="3" fontId="9" fillId="0" borderId="0" xfId="218" applyNumberFormat="1" applyFont="1" applyAlignment="1">
      <alignment horizontal="right"/>
    </xf>
    <xf numFmtId="0" fontId="9" fillId="0" borderId="0" xfId="218" applyFont="1" applyBorder="1"/>
    <xf numFmtId="3" fontId="9" fillId="0" borderId="14" xfId="218" applyNumberFormat="1" applyFont="1" applyBorder="1" applyAlignment="1">
      <alignment horizontal="right"/>
    </xf>
    <xf numFmtId="0" fontId="7" fillId="0" borderId="14" xfId="218" applyFont="1" applyBorder="1" applyAlignment="1">
      <alignment horizontal="left"/>
    </xf>
    <xf numFmtId="14" fontId="7" fillId="0" borderId="0" xfId="6" applyNumberFormat="1" applyFont="1" applyBorder="1"/>
    <xf numFmtId="179" fontId="7" fillId="0" borderId="0" xfId="6" applyNumberFormat="1" applyFont="1" applyBorder="1" applyAlignment="1">
      <alignment horizontal="left"/>
    </xf>
    <xf numFmtId="179" fontId="7" fillId="0" borderId="14" xfId="6" applyNumberFormat="1" applyFont="1" applyBorder="1" applyAlignment="1">
      <alignment horizontal="left"/>
    </xf>
    <xf numFmtId="2" fontId="7" fillId="0" borderId="0" xfId="2" applyNumberFormat="1" applyFont="1" applyBorder="1"/>
    <xf numFmtId="2" fontId="7" fillId="0" borderId="14" xfId="2" applyNumberFormat="1" applyFont="1" applyBorder="1"/>
    <xf numFmtId="167" fontId="7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0" fontId="7" fillId="0" borderId="0" xfId="218" applyFont="1"/>
    <xf numFmtId="0" fontId="0" fillId="0" borderId="0" xfId="1" applyFont="1" applyAlignment="1">
      <alignment horizontal="right"/>
    </xf>
    <xf numFmtId="0" fontId="0" fillId="0" borderId="14" xfId="1" applyFont="1" applyBorder="1" applyAlignment="1">
      <alignment horizontal="right"/>
    </xf>
    <xf numFmtId="0" fontId="7" fillId="0" borderId="0" xfId="6" applyFont="1" applyAlignment="1">
      <alignment vertical="top" wrapText="1"/>
    </xf>
    <xf numFmtId="3" fontId="3" fillId="0" borderId="14" xfId="1" applyNumberFormat="1" applyFont="1" applyBorder="1"/>
    <xf numFmtId="3" fontId="84" fillId="0" borderId="0" xfId="0" applyNumberFormat="1" applyFont="1"/>
    <xf numFmtId="3" fontId="83" fillId="0" borderId="0" xfId="0" applyNumberFormat="1" applyFont="1"/>
    <xf numFmtId="4" fontId="7" fillId="0" borderId="0" xfId="6" applyNumberFormat="1" applyFont="1" applyBorder="1"/>
    <xf numFmtId="4" fontId="7" fillId="0" borderId="14" xfId="6" applyNumberFormat="1" applyFont="1" applyBorder="1"/>
    <xf numFmtId="0" fontId="7" fillId="0" borderId="0" xfId="215" applyFont="1"/>
    <xf numFmtId="0" fontId="7" fillId="0" borderId="0" xfId="0" applyFont="1" applyAlignment="1">
      <alignment horizontal="left" vertical="center" readingOrder="1"/>
    </xf>
    <xf numFmtId="0" fontId="7" fillId="0" borderId="0" xfId="147" applyFont="1" applyFill="1" applyBorder="1" applyAlignment="1">
      <alignment vertical="top" wrapText="1"/>
    </xf>
    <xf numFmtId="0" fontId="7" fillId="0" borderId="0" xfId="0" applyFont="1"/>
    <xf numFmtId="0" fontId="9" fillId="0" borderId="0" xfId="147" applyAlignment="1">
      <alignment vertical="top" wrapText="1"/>
    </xf>
    <xf numFmtId="0" fontId="3" fillId="0" borderId="0" xfId="0" applyFont="1"/>
    <xf numFmtId="0" fontId="7" fillId="0" borderId="0" xfId="217" applyFont="1" applyFill="1" applyAlignment="1">
      <alignment vertical="top" wrapText="1"/>
    </xf>
    <xf numFmtId="3" fontId="3" fillId="0" borderId="14" xfId="217" applyNumberFormat="1" applyFont="1" applyBorder="1"/>
    <xf numFmtId="0" fontId="7" fillId="0" borderId="14" xfId="218" applyFont="1" applyBorder="1"/>
    <xf numFmtId="3" fontId="0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85" fillId="0" borderId="0" xfId="0" applyFont="1" applyAlignment="1">
      <alignment vertical="center"/>
    </xf>
    <xf numFmtId="0" fontId="7" fillId="0" borderId="0" xfId="6" applyFont="1" applyAlignment="1">
      <alignment horizontal="left" vertical="top" wrapText="1"/>
    </xf>
    <xf numFmtId="0" fontId="3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0" fillId="0" borderId="0" xfId="1" applyFont="1" applyAlignment="1">
      <alignment horizontal="left" vertical="top" wrapText="1"/>
    </xf>
    <xf numFmtId="2" fontId="9" fillId="0" borderId="0" xfId="203" applyNumberFormat="1" applyFont="1" applyFill="1" applyBorder="1" applyAlignment="1">
      <alignment wrapText="1"/>
      <protection locked="0"/>
    </xf>
    <xf numFmtId="2" fontId="7" fillId="0" borderId="0" xfId="1" applyNumberFormat="1" applyFont="1" applyFill="1" applyBorder="1" applyAlignment="1">
      <alignment horizontal="left" vertical="top" wrapText="1"/>
    </xf>
    <xf numFmtId="2" fontId="7" fillId="0" borderId="0" xfId="219" applyNumberFormat="1" applyFont="1" applyFill="1" applyBorder="1" applyAlignment="1">
      <alignment vertical="top" wrapText="1"/>
    </xf>
    <xf numFmtId="3" fontId="7" fillId="0" borderId="11" xfId="219" applyNumberFormat="1" applyFont="1" applyFill="1" applyBorder="1" applyAlignment="1">
      <alignment horizontal="center"/>
    </xf>
    <xf numFmtId="168" fontId="7" fillId="0" borderId="0" xfId="133" applyNumberFormat="1" applyFont="1" applyAlignment="1">
      <alignment horizontal="center"/>
    </xf>
    <xf numFmtId="168" fontId="9" fillId="0" borderId="0" xfId="133" applyNumberFormat="1" applyAlignment="1">
      <alignment horizontal="center"/>
    </xf>
    <xf numFmtId="0" fontId="7" fillId="0" borderId="0" xfId="133" applyFont="1" applyFill="1" applyAlignment="1">
      <alignment horizontal="left" vertical="center" wrapText="1"/>
    </xf>
    <xf numFmtId="0" fontId="9" fillId="0" borderId="0" xfId="133" applyFill="1" applyAlignment="1">
      <alignment vertical="center" wrapText="1"/>
    </xf>
    <xf numFmtId="0" fontId="7" fillId="0" borderId="11" xfId="162" applyNumberFormat="1" applyFont="1" applyBorder="1" applyAlignment="1">
      <alignment horizontal="center" vertical="center" wrapText="1"/>
    </xf>
    <xf numFmtId="0" fontId="9" fillId="0" borderId="11" xfId="162" applyNumberFormat="1" applyFont="1" applyBorder="1" applyAlignment="1">
      <alignment horizontal="center" vertical="center" wrapText="1"/>
    </xf>
    <xf numFmtId="0" fontId="0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top" wrapText="1"/>
    </xf>
    <xf numFmtId="0" fontId="9" fillId="0" borderId="0" xfId="206" applyFont="1" applyAlignment="1">
      <alignment horizontal="left" wrapText="1"/>
    </xf>
    <xf numFmtId="0" fontId="7" fillId="0" borderId="0" xfId="206" applyFont="1" applyAlignment="1">
      <alignment horizontal="left" vertical="top" wrapText="1"/>
    </xf>
    <xf numFmtId="0" fontId="9" fillId="0" borderId="0" xfId="206" applyFont="1" applyAlignment="1">
      <alignment horizontal="left" vertical="top" wrapText="1"/>
    </xf>
    <xf numFmtId="0" fontId="7" fillId="0" borderId="11" xfId="133" applyFont="1" applyFill="1" applyBorder="1" applyAlignment="1">
      <alignment horizontal="center" wrapText="1"/>
    </xf>
    <xf numFmtId="0" fontId="7" fillId="0" borderId="0" xfId="133" applyFont="1" applyFill="1" applyAlignment="1">
      <alignment horizontal="left" vertical="top" wrapText="1"/>
    </xf>
    <xf numFmtId="0" fontId="7" fillId="0" borderId="0" xfId="133" applyFont="1" applyFill="1" applyBorder="1" applyAlignment="1">
      <alignment horizontal="left" vertical="top" wrapText="1"/>
    </xf>
    <xf numFmtId="0" fontId="7" fillId="0" borderId="0" xfId="2" applyNumberFormat="1" applyFont="1" applyAlignment="1">
      <alignment horizontal="left" vertical="top" wrapText="1"/>
    </xf>
    <xf numFmtId="0" fontId="9" fillId="0" borderId="0" xfId="2" applyNumberFormat="1" applyFont="1" applyAlignment="1">
      <alignment horizontal="left" vertical="top" wrapText="1"/>
    </xf>
    <xf numFmtId="0" fontId="7" fillId="0" borderId="0" xfId="2" applyNumberFormat="1" applyAlignment="1">
      <alignment horizontal="left" vertical="top" wrapText="1"/>
    </xf>
    <xf numFmtId="0" fontId="7" fillId="0" borderId="11" xfId="2" applyBorder="1" applyAlignment="1">
      <alignment horizontal="center" wrapText="1"/>
    </xf>
    <xf numFmtId="0" fontId="7" fillId="0" borderId="0" xfId="2" applyFont="1" applyFill="1" applyAlignment="1">
      <alignment horizontal="left" vertical="center" wrapText="1"/>
    </xf>
    <xf numFmtId="0" fontId="7" fillId="0" borderId="0" xfId="2" applyFill="1" applyAlignment="1">
      <alignment horizontal="left" vertical="center" wrapText="1"/>
    </xf>
    <xf numFmtId="0" fontId="0" fillId="0" borderId="0" xfId="8" applyFont="1" applyFill="1" applyBorder="1" applyAlignment="1">
      <alignment horizontal="left" vertical="center" wrapText="1"/>
    </xf>
    <xf numFmtId="0" fontId="9" fillId="0" borderId="0" xfId="8" applyFont="1" applyFill="1" applyBorder="1" applyAlignment="1">
      <alignment horizontal="left" vertical="center" wrapText="1"/>
    </xf>
    <xf numFmtId="167" fontId="7" fillId="0" borderId="0" xfId="6" applyNumberFormat="1" applyFont="1" applyBorder="1" applyAlignment="1">
      <alignment horizontal="center"/>
    </xf>
    <xf numFmtId="0" fontId="7" fillId="0" borderId="0" xfId="144" applyFont="1" applyAlignment="1">
      <alignment horizontal="left" vertical="top" wrapText="1"/>
    </xf>
    <xf numFmtId="0" fontId="3" fillId="0" borderId="14" xfId="217" applyFont="1" applyBorder="1" applyAlignment="1">
      <alignment horizontal="center"/>
    </xf>
    <xf numFmtId="0" fontId="7" fillId="0" borderId="0" xfId="217" applyFont="1" applyFill="1" applyAlignment="1">
      <alignment horizontal="left" vertical="top" wrapText="1"/>
    </xf>
    <xf numFmtId="0" fontId="7" fillId="0" borderId="0" xfId="218" applyFont="1" applyAlignment="1">
      <alignment wrapText="1"/>
    </xf>
    <xf numFmtId="0" fontId="9" fillId="0" borderId="0" xfId="218" applyFont="1" applyAlignment="1">
      <alignment wrapText="1"/>
    </xf>
  </cellXfs>
  <cellStyles count="221">
    <cellStyle name="20% - Accent1 2" xfId="9"/>
    <cellStyle name="20% - Accent1 3" xfId="10"/>
    <cellStyle name="20% - Accent2 2" xfId="11"/>
    <cellStyle name="20% - Accent2 3" xfId="12"/>
    <cellStyle name="20% - Accent3 2" xfId="13"/>
    <cellStyle name="20% - Accent3 3" xfId="14"/>
    <cellStyle name="20% - Accent4 2" xfId="15"/>
    <cellStyle name="20% - Accent4 3" xfId="16"/>
    <cellStyle name="20% - Accent5 2" xfId="17"/>
    <cellStyle name="20% - Accent5 3" xfId="18"/>
    <cellStyle name="20% - Accent6 2" xfId="19"/>
    <cellStyle name="20% - Accent6 3" xfId="20"/>
    <cellStyle name="40% - Accent1 2" xfId="21"/>
    <cellStyle name="40% - Accent1 3" xfId="22"/>
    <cellStyle name="40% - Accent2 2" xfId="23"/>
    <cellStyle name="40% - Accent2 3" xfId="24"/>
    <cellStyle name="40% - Accent3 2" xfId="25"/>
    <cellStyle name="40% - Accent3 3" xfId="26"/>
    <cellStyle name="40% - Accent4 2" xfId="27"/>
    <cellStyle name="40% - Accent4 3" xfId="28"/>
    <cellStyle name="40% - Accent5 2" xfId="29"/>
    <cellStyle name="40% - Accent5 3" xfId="30"/>
    <cellStyle name="40% - Accent6 2" xfId="31"/>
    <cellStyle name="40% - Accent6 3" xfId="32"/>
    <cellStyle name="60% - Accent1 2" xfId="33"/>
    <cellStyle name="60% - Accent1 3" xfId="34"/>
    <cellStyle name="60% - Accent2 2" xfId="35"/>
    <cellStyle name="60% - Accent2 3" xfId="36"/>
    <cellStyle name="60% - Accent3 2" xfId="37"/>
    <cellStyle name="60% - Accent3 3" xfId="38"/>
    <cellStyle name="60% - Accent4 2" xfId="39"/>
    <cellStyle name="60% - Accent4 3" xfId="40"/>
    <cellStyle name="60% - Accent5 2" xfId="41"/>
    <cellStyle name="60% - Accent5 3" xfId="42"/>
    <cellStyle name="60% - Accent6 2" xfId="43"/>
    <cellStyle name="60% - Accent6 3" xfId="44"/>
    <cellStyle name="Accent1 2" xfId="45"/>
    <cellStyle name="Accent1 3" xfId="46"/>
    <cellStyle name="Accent2 2" xfId="47"/>
    <cellStyle name="Accent2 3" xfId="48"/>
    <cellStyle name="Accent3 2" xfId="49"/>
    <cellStyle name="Accent3 3" xfId="50"/>
    <cellStyle name="Accent4 2" xfId="51"/>
    <cellStyle name="Accent4 3" xfId="52"/>
    <cellStyle name="Accent5 2" xfId="53"/>
    <cellStyle name="Accent5 3" xfId="54"/>
    <cellStyle name="Accent6 2" xfId="55"/>
    <cellStyle name="Accent6 3" xfId="56"/>
    <cellStyle name="Bad 2" xfId="57"/>
    <cellStyle name="Bad 3" xfId="58"/>
    <cellStyle name="C01_Main head" xfId="59"/>
    <cellStyle name="C02_Column heads" xfId="60"/>
    <cellStyle name="C03_Sub head bold" xfId="61"/>
    <cellStyle name="C03a_Sub head" xfId="62"/>
    <cellStyle name="C04_Total text white bold" xfId="63"/>
    <cellStyle name="C04a_Total text black with rule" xfId="64"/>
    <cellStyle name="C05_Main text" xfId="65"/>
    <cellStyle name="C06_Figs" xfId="66"/>
    <cellStyle name="C07_Figs 1 dec percent" xfId="67"/>
    <cellStyle name="C08_Figs 1 decimal" xfId="68"/>
    <cellStyle name="C09_Notes" xfId="69"/>
    <cellStyle name="Calculation 2" xfId="70"/>
    <cellStyle name="Calculation 3" xfId="71"/>
    <cellStyle name="Check Cell 2" xfId="72"/>
    <cellStyle name="Check Cell 3" xfId="73"/>
    <cellStyle name="clsAltDataPrezn1" xfId="74"/>
    <cellStyle name="clsAltMRVDataPrezn1" xfId="75"/>
    <cellStyle name="clsAltRowHeader" xfId="76"/>
    <cellStyle name="clsColumnHeader" xfId="77"/>
    <cellStyle name="clsDataPrezn1" xfId="78"/>
    <cellStyle name="clsDefault" xfId="79"/>
    <cellStyle name="clsMRVDataPrezn1" xfId="80"/>
    <cellStyle name="clsMRVRow" xfId="81"/>
    <cellStyle name="clsReportHeader" xfId="82"/>
    <cellStyle name="clsRowHeader" xfId="83"/>
    <cellStyle name="Column heading" xfId="84"/>
    <cellStyle name="Comma 2" xfId="85"/>
    <cellStyle name="Comma 2 2" xfId="86"/>
    <cellStyle name="Comma 3" xfId="87"/>
    <cellStyle name="Comma 3 2" xfId="220"/>
    <cellStyle name="Comma 4" xfId="88"/>
    <cellStyle name="Comma 4 2" xfId="89"/>
    <cellStyle name="Comma 5" xfId="90"/>
    <cellStyle name="Comma 6" xfId="91"/>
    <cellStyle name="Comma 7" xfId="92"/>
    <cellStyle name="Comma0" xfId="93"/>
    <cellStyle name="Corner heading" xfId="94"/>
    <cellStyle name="Currency 2" xfId="95"/>
    <cellStyle name="Currency0" xfId="96"/>
    <cellStyle name="Data" xfId="97"/>
    <cellStyle name="Data 2" xfId="98"/>
    <cellStyle name="Data no deci" xfId="99"/>
    <cellStyle name="Data Superscript" xfId="100"/>
    <cellStyle name="Data_1-1A-Regular" xfId="101"/>
    <cellStyle name="Date" xfId="102"/>
    <cellStyle name="Explanatory Text 2" xfId="103"/>
    <cellStyle name="Explanatory Text 3" xfId="104"/>
    <cellStyle name="Fixed" xfId="105"/>
    <cellStyle name="Good 2" xfId="106"/>
    <cellStyle name="Good 3" xfId="107"/>
    <cellStyle name="Heading 1 2" xfId="108"/>
    <cellStyle name="Heading 1 3" xfId="109"/>
    <cellStyle name="Heading 2 2" xfId="110"/>
    <cellStyle name="Heading 2 3" xfId="111"/>
    <cellStyle name="Heading 3 2" xfId="7"/>
    <cellStyle name="Heading 3 3" xfId="112"/>
    <cellStyle name="Heading 4 2" xfId="113"/>
    <cellStyle name="Heading 4 3" xfId="114"/>
    <cellStyle name="Heading1" xfId="115"/>
    <cellStyle name="Heading2" xfId="116"/>
    <cellStyle name="Hed Side" xfId="117"/>
    <cellStyle name="Hed Side bold" xfId="118"/>
    <cellStyle name="Hed Side Indent" xfId="119"/>
    <cellStyle name="Hed Side Regular" xfId="120"/>
    <cellStyle name="Hed Side_1-1A-Regular" xfId="121"/>
    <cellStyle name="Hed Top" xfId="3"/>
    <cellStyle name="Hed Top - SECTION" xfId="122"/>
    <cellStyle name="Hed Top_3-new4" xfId="123"/>
    <cellStyle name="Hyperlink" xfId="215" builtinId="8"/>
    <cellStyle name="Hyperlink 2" xfId="124"/>
    <cellStyle name="Hyperlink 3" xfId="125"/>
    <cellStyle name="Hyperlink 4" xfId="126"/>
    <cellStyle name="Identification requete" xfId="205"/>
    <cellStyle name="Input 2" xfId="127"/>
    <cellStyle name="Input 3" xfId="128"/>
    <cellStyle name="Linked Cell 2" xfId="129"/>
    <cellStyle name="Linked Cell 3" xfId="130"/>
    <cellStyle name="Neutral 2" xfId="131"/>
    <cellStyle name="Neutral 3" xfId="132"/>
    <cellStyle name="Normal" xfId="0" builtinId="0"/>
    <cellStyle name="Normal 10" xfId="133"/>
    <cellStyle name="Normal 11" xfId="134"/>
    <cellStyle name="Normal 12" xfId="135"/>
    <cellStyle name="Normal 13" xfId="136"/>
    <cellStyle name="Normal 14" xfId="137"/>
    <cellStyle name="Normal 15" xfId="138"/>
    <cellStyle name="Normal 16" xfId="139"/>
    <cellStyle name="Normal 17" xfId="140"/>
    <cellStyle name="Normal 18" xfId="141"/>
    <cellStyle name="Normal 19" xfId="142"/>
    <cellStyle name="Normal 19 2" xfId="216"/>
    <cellStyle name="Normal 2" xfId="1"/>
    <cellStyle name="Normal 2 2" xfId="6"/>
    <cellStyle name="Normal 2 2 2" xfId="206"/>
    <cellStyle name="Normal 2 3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6" xfId="149"/>
    <cellStyle name="Normal 2 7" xfId="150"/>
    <cellStyle name="Normal 2 8" xfId="151"/>
    <cellStyle name="Normal 2 9" xfId="219"/>
    <cellStyle name="Normal 20" xfId="152"/>
    <cellStyle name="Normal 21" xfId="207"/>
    <cellStyle name="Normal 22" xfId="208"/>
    <cellStyle name="Normal 23" xfId="209"/>
    <cellStyle name="Normal 24" xfId="210"/>
    <cellStyle name="Normal 25" xfId="217"/>
    <cellStyle name="Normal 26" xfId="218"/>
    <cellStyle name="Normal 3" xfId="2"/>
    <cellStyle name="Normal 3 2" xfId="153"/>
    <cellStyle name="Normal 4" xfId="154"/>
    <cellStyle name="Normal 4 2" xfId="155"/>
    <cellStyle name="Normal 5" xfId="4"/>
    <cellStyle name="Normal 5 2" xfId="8"/>
    <cellStyle name="Normal 6" xfId="156"/>
    <cellStyle name="Normal 6 2" xfId="157"/>
    <cellStyle name="Normal 6 3" xfId="158"/>
    <cellStyle name="Normal 6 3 2" xfId="159"/>
    <cellStyle name="Normal 7" xfId="160"/>
    <cellStyle name="Normal 7 2" xfId="211"/>
    <cellStyle name="Normal 8" xfId="161"/>
    <cellStyle name="Normal 9" xfId="162"/>
    <cellStyle name="Note 2" xfId="163"/>
    <cellStyle name="Note 3" xfId="164"/>
    <cellStyle name="Output 2" xfId="165"/>
    <cellStyle name="Output 3" xfId="166"/>
    <cellStyle name="Percent 2" xfId="167"/>
    <cellStyle name="Reference" xfId="168"/>
    <cellStyle name="Row heading" xfId="169"/>
    <cellStyle name="SectionCalcHeader" xfId="170"/>
    <cellStyle name="SectionHead" xfId="171"/>
    <cellStyle name="SectionSubhead" xfId="172"/>
    <cellStyle name="Source Hed" xfId="173"/>
    <cellStyle name="Source Letter" xfId="174"/>
    <cellStyle name="Source Superscript" xfId="175"/>
    <cellStyle name="Source Superscript 2" xfId="176"/>
    <cellStyle name="Source Text" xfId="5"/>
    <cellStyle name="Source Text 2" xfId="177"/>
    <cellStyle name="State" xfId="178"/>
    <cellStyle name="Style 1" xfId="179"/>
    <cellStyle name="Style 29" xfId="180"/>
    <cellStyle name="Style 29 2" xfId="181"/>
    <cellStyle name="Superscript" xfId="182"/>
    <cellStyle name="Table Data" xfId="183"/>
    <cellStyle name="Table Head Top" xfId="184"/>
    <cellStyle name="Table Hed Side" xfId="185"/>
    <cellStyle name="Table Title" xfId="186"/>
    <cellStyle name="Title 2" xfId="187"/>
    <cellStyle name="Title Text" xfId="188"/>
    <cellStyle name="Title Text 1" xfId="189"/>
    <cellStyle name="Title Text 2" xfId="190"/>
    <cellStyle name="Title-1" xfId="191"/>
    <cellStyle name="Title-2" xfId="192"/>
    <cellStyle name="Title-3" xfId="193"/>
    <cellStyle name="Titre colonne" xfId="212"/>
    <cellStyle name="Titre general" xfId="213"/>
    <cellStyle name="Titre ligne" xfId="204"/>
    <cellStyle name="Titre tableau" xfId="214"/>
    <cellStyle name="Total 2" xfId="194"/>
    <cellStyle name="Total 3" xfId="195"/>
    <cellStyle name="Total intermediaire" xfId="203"/>
    <cellStyle name="Total tableau" xfId="202"/>
    <cellStyle name="Warning Text 2" xfId="196"/>
    <cellStyle name="Warning Text 3" xfId="197"/>
    <cellStyle name="Wrap" xfId="198"/>
    <cellStyle name="Wrap Bold" xfId="199"/>
    <cellStyle name="Wrap Title" xfId="200"/>
    <cellStyle name="Wrap_NTS99-~11" xfId="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2.xml"/><Relationship Id="rId26" Type="http://schemas.openxmlformats.org/officeDocument/2006/relationships/worksheet" Target="worksheets/sheet16.xml"/><Relationship Id="rId21" Type="http://schemas.openxmlformats.org/officeDocument/2006/relationships/worksheet" Target="worksheets/sheet13.xml"/><Relationship Id="rId34" Type="http://schemas.openxmlformats.org/officeDocument/2006/relationships/externalLink" Target="externalLinks/externalLink7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17" Type="http://schemas.openxmlformats.org/officeDocument/2006/relationships/chartsheet" Target="chartsheets/sheet6.xml"/><Relationship Id="rId25" Type="http://schemas.openxmlformats.org/officeDocument/2006/relationships/chartsheet" Target="chartsheets/sheet10.xml"/><Relationship Id="rId33" Type="http://schemas.openxmlformats.org/officeDocument/2006/relationships/externalLink" Target="externalLinks/externalLink6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chartsheet" Target="chartsheets/sheet8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24" Type="http://schemas.openxmlformats.org/officeDocument/2006/relationships/worksheet" Target="worksheets/sheet15.xml"/><Relationship Id="rId32" Type="http://schemas.openxmlformats.org/officeDocument/2006/relationships/externalLink" Target="externalLinks/externalLink5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23" Type="http://schemas.openxmlformats.org/officeDocument/2006/relationships/chartsheet" Target="chartsheets/sheet9.xml"/><Relationship Id="rId28" Type="http://schemas.openxmlformats.org/officeDocument/2006/relationships/externalLink" Target="externalLinks/externalLink1.xml"/><Relationship Id="rId36" Type="http://schemas.openxmlformats.org/officeDocument/2006/relationships/styles" Target="styles.xml"/><Relationship Id="rId10" Type="http://schemas.openxmlformats.org/officeDocument/2006/relationships/worksheet" Target="worksheets/sheet8.xml"/><Relationship Id="rId19" Type="http://schemas.openxmlformats.org/officeDocument/2006/relationships/chartsheet" Target="chartsheets/sheet7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4.xml"/><Relationship Id="rId27" Type="http://schemas.openxmlformats.org/officeDocument/2006/relationships/chartsheet" Target="chartsheets/sheet11.xml"/><Relationship Id="rId30" Type="http://schemas.openxmlformats.org/officeDocument/2006/relationships/externalLink" Target="externalLinks/externalLink3.xml"/><Relationship Id="rId35" Type="http://schemas.openxmlformats.org/officeDocument/2006/relationships/theme" Target="theme/theme1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Vehicle Sales in Japan, 1955-2013</a:t>
            </a:r>
          </a:p>
        </c:rich>
      </c:tx>
      <c:layout>
        <c:manualLayout>
          <c:xMode val="edge"/>
          <c:yMode val="edge"/>
          <c:x val="0.24034801522566612"/>
          <c:y val="5.2869116698903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5551930396954"/>
          <c:y val="0.13281753707285623"/>
          <c:w val="0.83143012506797176"/>
          <c:h val="0.73887814313346223"/>
        </c:manualLayout>
      </c:layout>
      <c:scatterChart>
        <c:scatterStyle val="lineMarker"/>
        <c:varyColors val="0"/>
        <c:ser>
          <c:idx val="1"/>
          <c:order val="0"/>
          <c:tx>
            <c:v>Total</c:v>
          </c:tx>
          <c:spPr>
            <a:ln w="2857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'Japan Vehicle'!$A$6:$A$60</c:f>
              <c:numCache>
                <c:formatCode>General</c:formatCode>
                <c:ptCount val="55"/>
                <c:pt idx="0">
                  <c:v>1955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'Japan Vehicle'!$C$6:$C$60</c:f>
              <c:numCache>
                <c:formatCode>#,##0</c:formatCode>
                <c:ptCount val="55"/>
                <c:pt idx="0">
                  <c:v>64.53</c:v>
                </c:pt>
                <c:pt idx="1">
                  <c:v>408.18</c:v>
                </c:pt>
                <c:pt idx="2">
                  <c:v>742.91899999999998</c:v>
                </c:pt>
                <c:pt idx="3">
                  <c:v>932.99099999999999</c:v>
                </c:pt>
                <c:pt idx="4">
                  <c:v>1210.518</c:v>
                </c:pt>
                <c:pt idx="5">
                  <c:v>1494.203</c:v>
                </c:pt>
                <c:pt idx="6">
                  <c:v>1674.962</c:v>
                </c:pt>
                <c:pt idx="7">
                  <c:v>2060.1419999999998</c:v>
                </c:pt>
                <c:pt idx="8">
                  <c:v>2714.7710000000002</c:v>
                </c:pt>
                <c:pt idx="9">
                  <c:v>3308.835</c:v>
                </c:pt>
                <c:pt idx="10">
                  <c:v>3835.4389999999999</c:v>
                </c:pt>
                <c:pt idx="11">
                  <c:v>4100.4669999999996</c:v>
                </c:pt>
                <c:pt idx="12">
                  <c:v>4021.1170000000002</c:v>
                </c:pt>
                <c:pt idx="13">
                  <c:v>4366.5749999999998</c:v>
                </c:pt>
                <c:pt idx="14">
                  <c:v>4949.0780000000004</c:v>
                </c:pt>
                <c:pt idx="15">
                  <c:v>3849.739</c:v>
                </c:pt>
                <c:pt idx="16">
                  <c:v>4308.9309999999996</c:v>
                </c:pt>
                <c:pt idx="17">
                  <c:v>4104.0510000000004</c:v>
                </c:pt>
                <c:pt idx="18">
                  <c:v>4194.2489999999998</c:v>
                </c:pt>
                <c:pt idx="19">
                  <c:v>4681.8630000000003</c:v>
                </c:pt>
                <c:pt idx="20">
                  <c:v>5153.7520000000004</c:v>
                </c:pt>
                <c:pt idx="21">
                  <c:v>5015.51</c:v>
                </c:pt>
                <c:pt idx="22">
                  <c:v>5126.9960000000001</c:v>
                </c:pt>
                <c:pt idx="23">
                  <c:v>5261.4309999999996</c:v>
                </c:pt>
                <c:pt idx="24">
                  <c:v>5382.317</c:v>
                </c:pt>
                <c:pt idx="25">
                  <c:v>5436.759</c:v>
                </c:pt>
                <c:pt idx="26">
                  <c:v>5556.8339999999998</c:v>
                </c:pt>
                <c:pt idx="27">
                  <c:v>5707.8140000000003</c:v>
                </c:pt>
                <c:pt idx="28">
                  <c:v>6018.3990000000003</c:v>
                </c:pt>
                <c:pt idx="29">
                  <c:v>6721.0039999999999</c:v>
                </c:pt>
                <c:pt idx="30">
                  <c:v>7256.6729999999998</c:v>
                </c:pt>
                <c:pt idx="31">
                  <c:v>7777.4930000000004</c:v>
                </c:pt>
                <c:pt idx="32">
                  <c:v>7524.759</c:v>
                </c:pt>
                <c:pt idx="33">
                  <c:v>6959.0730000000003</c:v>
                </c:pt>
                <c:pt idx="34">
                  <c:v>6467.2790000000005</c:v>
                </c:pt>
                <c:pt idx="35">
                  <c:v>6526.6959999999999</c:v>
                </c:pt>
                <c:pt idx="36">
                  <c:v>6865.0339999999997</c:v>
                </c:pt>
                <c:pt idx="37">
                  <c:v>7077.7449999999999</c:v>
                </c:pt>
                <c:pt idx="38">
                  <c:v>6725.0259999999998</c:v>
                </c:pt>
                <c:pt idx="39">
                  <c:v>5879.4250000000002</c:v>
                </c:pt>
                <c:pt idx="40">
                  <c:v>5861.2160000000003</c:v>
                </c:pt>
                <c:pt idx="41">
                  <c:v>5963.0420000000004</c:v>
                </c:pt>
                <c:pt idx="42">
                  <c:v>5906.4709999999995</c:v>
                </c:pt>
                <c:pt idx="43">
                  <c:v>5792.0929999999998</c:v>
                </c:pt>
                <c:pt idx="44">
                  <c:v>5828.1779999999999</c:v>
                </c:pt>
                <c:pt idx="45">
                  <c:v>5853.3819999999996</c:v>
                </c:pt>
                <c:pt idx="46">
                  <c:v>5852.067</c:v>
                </c:pt>
                <c:pt idx="47">
                  <c:v>5739.5060000000003</c:v>
                </c:pt>
                <c:pt idx="48">
                  <c:v>5353.6480000000001</c:v>
                </c:pt>
                <c:pt idx="49">
                  <c:v>5082.2349999999997</c:v>
                </c:pt>
                <c:pt idx="50">
                  <c:v>4609.2560000000003</c:v>
                </c:pt>
                <c:pt idx="51">
                  <c:v>4956.1360000000004</c:v>
                </c:pt>
                <c:pt idx="52">
                  <c:v>4210.2190000000001</c:v>
                </c:pt>
                <c:pt idx="53">
                  <c:v>5369.72</c:v>
                </c:pt>
                <c:pt idx="54">
                  <c:v>5375.5129999999999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073280"/>
        <c:axId val="148075584"/>
      </c:scatterChart>
      <c:valAx>
        <c:axId val="148073280"/>
        <c:scaling>
          <c:orientation val="minMax"/>
          <c:min val="195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JAMA</a:t>
                </a:r>
              </a:p>
            </c:rich>
          </c:tx>
          <c:layout>
            <c:manualLayout>
              <c:xMode val="edge"/>
              <c:yMode val="edge"/>
              <c:x val="0.4698205546492659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75584"/>
        <c:crosses val="autoZero"/>
        <c:crossBetween val="midCat"/>
        <c:majorUnit val="5"/>
      </c:valAx>
      <c:valAx>
        <c:axId val="14807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 Units</a:t>
                </a:r>
              </a:p>
            </c:rich>
          </c:tx>
          <c:layout>
            <c:manualLayout>
              <c:xMode val="edge"/>
              <c:yMode val="edge"/>
              <c:x val="4.8939641109298528E-3"/>
              <c:y val="0.339136041263700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732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Motor</a:t>
            </a:r>
            <a:r>
              <a:rPr lang="en-US" sz="1400" b="0" baseline="0"/>
              <a:t> Vehicles Per Person in Leading Countries, 2011</a:t>
            </a:r>
            <a:endParaRPr lang="en-US" sz="1400" b="0"/>
          </a:p>
        </c:rich>
      </c:tx>
      <c:layout>
        <c:manualLayout>
          <c:xMode val="edge"/>
          <c:yMode val="edge"/>
          <c:x val="0.16904450261780102"/>
          <c:y val="4.90567075854648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86385373294308"/>
          <c:y val="0.14021718752547235"/>
          <c:w val="0.76691379468664744"/>
          <c:h val="0.6893552028822485"/>
        </c:manualLayout>
      </c:layout>
      <c:barChart>
        <c:barDir val="bar"/>
        <c:grouping val="clustered"/>
        <c:varyColors val="0"/>
        <c:ser>
          <c:idx val="0"/>
          <c:order val="0"/>
          <c:tx>
            <c:v>Per Capita</c:v>
          </c:tx>
          <c:invertIfNegative val="0"/>
          <c:cat>
            <c:strRef>
              <c:f>'Cars Per Cap'!$B$5:$B$14</c:f>
              <c:strCache>
                <c:ptCount val="10"/>
                <c:pt idx="0">
                  <c:v>San Marino</c:v>
                </c:pt>
                <c:pt idx="1">
                  <c:v>Monaco</c:v>
                </c:pt>
                <c:pt idx="2">
                  <c:v>Liechtenstein</c:v>
                </c:pt>
                <c:pt idx="3">
                  <c:v>United States</c:v>
                </c:pt>
                <c:pt idx="4">
                  <c:v>Iceland</c:v>
                </c:pt>
                <c:pt idx="5">
                  <c:v>Luxembourg</c:v>
                </c:pt>
                <c:pt idx="6">
                  <c:v>Malta</c:v>
                </c:pt>
                <c:pt idx="7">
                  <c:v>New Zealand</c:v>
                </c:pt>
                <c:pt idx="8">
                  <c:v>Australia</c:v>
                </c:pt>
                <c:pt idx="9">
                  <c:v>Italy</c:v>
                </c:pt>
              </c:strCache>
            </c:strRef>
          </c:cat>
          <c:val>
            <c:numRef>
              <c:f>'Cars Per Cap'!$C$5:$C$14</c:f>
              <c:numCache>
                <c:formatCode>#,##0</c:formatCode>
                <c:ptCount val="10"/>
                <c:pt idx="0">
                  <c:v>1263.39823682375</c:v>
                </c:pt>
                <c:pt idx="1">
                  <c:v>842.29542439382396</c:v>
                </c:pt>
                <c:pt idx="2">
                  <c:v>826.35522256500701</c:v>
                </c:pt>
                <c:pt idx="3">
                  <c:v>785.57294218899801</c:v>
                </c:pt>
                <c:pt idx="4">
                  <c:v>746.96721773965999</c:v>
                </c:pt>
                <c:pt idx="5">
                  <c:v>741.02560144485699</c:v>
                </c:pt>
                <c:pt idx="6">
                  <c:v>708.75054733023103</c:v>
                </c:pt>
                <c:pt idx="7">
                  <c:v>708.28066830109901</c:v>
                </c:pt>
                <c:pt idx="8">
                  <c:v>702.81626418323003</c:v>
                </c:pt>
                <c:pt idx="9">
                  <c:v>682.32398858150805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03456"/>
        <c:axId val="144928704"/>
      </c:barChart>
      <c:catAx>
        <c:axId val="14440345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44928704"/>
        <c:crosses val="autoZero"/>
        <c:auto val="1"/>
        <c:lblAlgn val="ctr"/>
        <c:lblOffset val="100"/>
        <c:noMultiLvlLbl val="0"/>
      </c:catAx>
      <c:valAx>
        <c:axId val="144928704"/>
        <c:scaling>
          <c:orientation val="minMax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 sz="1100" b="0"/>
                </a:pPr>
                <a:r>
                  <a:rPr lang="en-US" sz="1100" b="0"/>
                  <a:t>Motor Vehicles Per 1,000 People</a:t>
                </a:r>
              </a:p>
            </c:rich>
          </c:tx>
          <c:layout>
            <c:manualLayout>
              <c:xMode val="edge"/>
              <c:yMode val="edge"/>
              <c:x val="0.37327869905331978"/>
              <c:y val="0.8848032003736476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44403456"/>
        <c:crosses val="max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Motor</a:t>
            </a:r>
            <a:r>
              <a:rPr lang="en-US" sz="1400" b="0" baseline="0"/>
              <a:t> Vehicles and Cars Per Person in Key Countries, 2011</a:t>
            </a:r>
            <a:endParaRPr lang="en-US" sz="1400" b="0"/>
          </a:p>
        </c:rich>
      </c:tx>
      <c:layout>
        <c:manualLayout>
          <c:xMode val="edge"/>
          <c:yMode val="edge"/>
          <c:x val="0.16643828167482327"/>
          <c:y val="2.58458601765688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729174962428229"/>
          <c:y val="0.13248023880960721"/>
          <c:w val="0.69948576982526445"/>
          <c:h val="0.70225011041898289"/>
        </c:manualLayout>
      </c:layout>
      <c:barChart>
        <c:barDir val="bar"/>
        <c:grouping val="clustered"/>
        <c:varyColors val="0"/>
        <c:ser>
          <c:idx val="0"/>
          <c:order val="0"/>
          <c:tx>
            <c:v>Motor Vehicles</c:v>
          </c:tx>
          <c:invertIfNegative val="0"/>
          <c:cat>
            <c:strRef>
              <c:f>'Cars Per Cap Key Countries'!$B$5:$B$18</c:f>
              <c:strCache>
                <c:ptCount val="14"/>
                <c:pt idx="0">
                  <c:v>United States</c:v>
                </c:pt>
                <c:pt idx="1">
                  <c:v>Italy</c:v>
                </c:pt>
                <c:pt idx="2">
                  <c:v>Spain</c:v>
                </c:pt>
                <c:pt idx="3">
                  <c:v>Japan</c:v>
                </c:pt>
                <c:pt idx="4">
                  <c:v>Germany</c:v>
                </c:pt>
                <c:pt idx="5">
                  <c:v>France</c:v>
                </c:pt>
                <c:pt idx="6">
                  <c:v>Poland</c:v>
                </c:pt>
                <c:pt idx="7">
                  <c:v>United Kingdom</c:v>
                </c:pt>
                <c:pt idx="8">
                  <c:v>Brazil</c:v>
                </c:pt>
                <c:pt idx="9">
                  <c:v>Indonesia</c:v>
                </c:pt>
                <c:pt idx="10">
                  <c:v>China</c:v>
                </c:pt>
                <c:pt idx="11">
                  <c:v>Nigeria</c:v>
                </c:pt>
                <c:pt idx="12">
                  <c:v>India</c:v>
                </c:pt>
                <c:pt idx="13">
                  <c:v>Ethiopia</c:v>
                </c:pt>
              </c:strCache>
            </c:strRef>
          </c:cat>
          <c:val>
            <c:numRef>
              <c:f>'Cars Per Cap Key Countries'!$C$5:$C$18</c:f>
              <c:numCache>
                <c:formatCode>#,##0</c:formatCode>
                <c:ptCount val="14"/>
                <c:pt idx="0">
                  <c:v>785.57294218899801</c:v>
                </c:pt>
                <c:pt idx="1">
                  <c:v>682.32398858150805</c:v>
                </c:pt>
                <c:pt idx="2">
                  <c:v>593.40833286247596</c:v>
                </c:pt>
                <c:pt idx="3">
                  <c:v>587.94844299491695</c:v>
                </c:pt>
                <c:pt idx="4">
                  <c:v>587.59463731932794</c:v>
                </c:pt>
                <c:pt idx="5">
                  <c:v>581.61149159285105</c:v>
                </c:pt>
                <c:pt idx="6">
                  <c:v>554.22304943637403</c:v>
                </c:pt>
                <c:pt idx="7">
                  <c:v>515.554606656842</c:v>
                </c:pt>
                <c:pt idx="8">
                  <c:v>209.95850665299099</c:v>
                </c:pt>
                <c:pt idx="9">
                  <c:v>69.171000000000006</c:v>
                </c:pt>
                <c:pt idx="10">
                  <c:v>68.939430709827207</c:v>
                </c:pt>
                <c:pt idx="11">
                  <c:v>31.0306510223099</c:v>
                </c:pt>
                <c:pt idx="12">
                  <c:v>17.553551955015799</c:v>
                </c:pt>
                <c:pt idx="13">
                  <c:v>3.0485559436631</c:v>
                </c:pt>
              </c:numCache>
            </c:numRef>
          </c:val>
        </c:ser>
        <c:ser>
          <c:idx val="1"/>
          <c:order val="1"/>
          <c:tx>
            <c:v>Cars</c:v>
          </c:tx>
          <c:invertIfNegative val="0"/>
          <c:val>
            <c:numRef>
              <c:f>'Cars Per Cap Key Countries'!$D$5:$D$18</c:f>
              <c:numCache>
                <c:formatCode>#,##0</c:formatCode>
                <c:ptCount val="14"/>
                <c:pt idx="0">
                  <c:v>403.27274600001903</c:v>
                </c:pt>
                <c:pt idx="1">
                  <c:v>605.03165465988604</c:v>
                </c:pt>
                <c:pt idx="2">
                  <c:v>482.45666486647099</c:v>
                </c:pt>
                <c:pt idx="3">
                  <c:v>454.86394613147598</c:v>
                </c:pt>
                <c:pt idx="4">
                  <c:v>530.95794057613398</c:v>
                </c:pt>
                <c:pt idx="5">
                  <c:v>482.167342663753</c:v>
                </c:pt>
                <c:pt idx="6">
                  <c:v>470.37463412006099</c:v>
                </c:pt>
                <c:pt idx="7">
                  <c:v>453.70016655435597</c:v>
                </c:pt>
                <c:pt idx="8">
                  <c:v>178.718100151925</c:v>
                </c:pt>
                <c:pt idx="9">
                  <c:v>39.405000000000001</c:v>
                </c:pt>
                <c:pt idx="10">
                  <c:v>53.599124340651599</c:v>
                </c:pt>
                <c:pt idx="11">
                  <c:v>31.0306510223099</c:v>
                </c:pt>
                <c:pt idx="12">
                  <c:v>11.3216473585108</c:v>
                </c:pt>
                <c:pt idx="13">
                  <c:v>0.91141823800983301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41440"/>
        <c:axId val="144926976"/>
      </c:barChart>
      <c:catAx>
        <c:axId val="14534144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44926976"/>
        <c:crosses val="autoZero"/>
        <c:auto val="1"/>
        <c:lblAlgn val="ctr"/>
        <c:lblOffset val="100"/>
        <c:noMultiLvlLbl val="0"/>
      </c:catAx>
      <c:valAx>
        <c:axId val="144926976"/>
        <c:scaling>
          <c:orientation val="minMax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 sz="1100" b="0"/>
                </a:pPr>
                <a:r>
                  <a:rPr lang="en-US" sz="1100" b="0"/>
                  <a:t>Motor Vehicles and Cars Per 1,000 People</a:t>
                </a:r>
              </a:p>
            </c:rich>
          </c:tx>
          <c:layout>
            <c:manualLayout>
              <c:xMode val="edge"/>
              <c:yMode val="edge"/>
              <c:x val="0.32971908452542903"/>
              <c:y val="0.9157508844003194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45341440"/>
        <c:crosses val="max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295817223499587"/>
          <c:y val="0.16598770414820002"/>
          <c:w val="0.15483954391508564"/>
          <c:h val="0.173117876706417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Vehicles in Use in the United States, 2001-2013</a:t>
            </a:r>
          </a:p>
        </c:rich>
      </c:tx>
      <c:layout>
        <c:manualLayout>
          <c:xMode val="edge"/>
          <c:yMode val="edge"/>
          <c:x val="0.17882636767113047"/>
          <c:y val="3.7417310986976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050127574683"/>
          <c:y val="0.14313346228239845"/>
          <c:w val="0.83252510931305468"/>
          <c:h val="0.7311411022929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RegistScrap!$B$3</c:f>
              <c:strCache>
                <c:ptCount val="1"/>
                <c:pt idx="0">
                  <c:v>Total Vehicles in Use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RegistScrap!$A$6:$A$18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xVal>
          <c:yVal>
            <c:numRef>
              <c:f>RegistScrap!$B$6:$B$18</c:f>
              <c:numCache>
                <c:formatCode>#,##0</c:formatCode>
                <c:ptCount val="13"/>
                <c:pt idx="0">
                  <c:v>216.68293600000001</c:v>
                </c:pt>
                <c:pt idx="1">
                  <c:v>229.44807299999999</c:v>
                </c:pt>
                <c:pt idx="2">
                  <c:v>234.06553700000001</c:v>
                </c:pt>
                <c:pt idx="3">
                  <c:v>239.248456</c:v>
                </c:pt>
                <c:pt idx="4">
                  <c:v>243.03756100000001</c:v>
                </c:pt>
                <c:pt idx="5">
                  <c:v>246.334644</c:v>
                </c:pt>
                <c:pt idx="6">
                  <c:v>249.31214299999999</c:v>
                </c:pt>
                <c:pt idx="7">
                  <c:v>251.89421400000001</c:v>
                </c:pt>
                <c:pt idx="8">
                  <c:v>252.158244</c:v>
                </c:pt>
                <c:pt idx="9">
                  <c:v>249.431905</c:v>
                </c:pt>
                <c:pt idx="10">
                  <c:v>249.47414699999999</c:v>
                </c:pt>
                <c:pt idx="11">
                  <c:v>248.720933</c:v>
                </c:pt>
                <c:pt idx="12">
                  <c:v>248.849446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78112"/>
        <c:axId val="92178688"/>
      </c:scatterChart>
      <c:valAx>
        <c:axId val="9217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NADA</a:t>
                </a:r>
              </a:p>
            </c:rich>
          </c:tx>
          <c:layout>
            <c:manualLayout>
              <c:xMode val="edge"/>
              <c:yMode val="edge"/>
              <c:x val="0.44425273920694658"/>
              <c:y val="0.941963985642993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78688"/>
        <c:crosses val="autoZero"/>
        <c:crossBetween val="midCat"/>
      </c:valAx>
      <c:valAx>
        <c:axId val="9217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78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Vehicle Sales, 1931-2014</a:t>
            </a:r>
          </a:p>
        </c:rich>
      </c:tx>
      <c:layout>
        <c:manualLayout>
          <c:xMode val="edge"/>
          <c:yMode val="edge"/>
          <c:x val="0.28439369222403482"/>
          <c:y val="3.4816247582205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7324632952692"/>
          <c:y val="0.1096067053513862"/>
          <c:w val="0.85481239804241438"/>
          <c:h val="0.76466795615731786"/>
        </c:manualLayout>
      </c:layout>
      <c:scatterChart>
        <c:scatterStyle val="smoothMarker"/>
        <c:varyColors val="0"/>
        <c:ser>
          <c:idx val="0"/>
          <c:order val="0"/>
          <c:tx>
            <c:v>Data available every other year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'US Vehicle Sales'!$A$6:$A$11</c:f>
              <c:numCache>
                <c:formatCode>General</c:formatCode>
                <c:ptCount val="6"/>
                <c:pt idx="0">
                  <c:v>1931</c:v>
                </c:pt>
                <c:pt idx="1">
                  <c:v>1933</c:v>
                </c:pt>
                <c:pt idx="2">
                  <c:v>1935</c:v>
                </c:pt>
                <c:pt idx="3">
                  <c:v>1937</c:v>
                </c:pt>
                <c:pt idx="4">
                  <c:v>1939</c:v>
                </c:pt>
                <c:pt idx="5">
                  <c:v>1941</c:v>
                </c:pt>
              </c:numCache>
            </c:numRef>
          </c:xVal>
          <c:yVal>
            <c:numRef>
              <c:f>'US Vehicle Sales'!$B$6:$B$11</c:f>
              <c:numCache>
                <c:formatCode>#,##0.0</c:formatCode>
                <c:ptCount val="6"/>
                <c:pt idx="0">
                  <c:v>2.2309999999999999</c:v>
                </c:pt>
                <c:pt idx="1">
                  <c:v>1.7869999999999999</c:v>
                </c:pt>
                <c:pt idx="2">
                  <c:v>3.419</c:v>
                </c:pt>
                <c:pt idx="3">
                  <c:v>4.1529999999999996</c:v>
                </c:pt>
                <c:pt idx="4">
                  <c:v>3.2450000000000001</c:v>
                </c:pt>
                <c:pt idx="5">
                  <c:v>4.665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Vehicle Sales'!$A$19:$A$70</c:f>
              <c:numCache>
                <c:formatCode>General</c:formatCode>
                <c:ptCount val="52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  <c:pt idx="50">
                  <c:v>2013</c:v>
                </c:pt>
                <c:pt idx="51">
                  <c:v>2014</c:v>
                </c:pt>
              </c:numCache>
            </c:numRef>
          </c:xVal>
          <c:yVal>
            <c:numRef>
              <c:f>'US Vehicle Sales'!$B$19:$B$70</c:f>
              <c:numCache>
                <c:formatCode>#,##0.0</c:formatCode>
                <c:ptCount val="52"/>
                <c:pt idx="0">
                  <c:v>8.99</c:v>
                </c:pt>
                <c:pt idx="1">
                  <c:v>9.4939999999999998</c:v>
                </c:pt>
                <c:pt idx="2">
                  <c:v>10.885</c:v>
                </c:pt>
                <c:pt idx="3">
                  <c:v>10.664</c:v>
                </c:pt>
                <c:pt idx="4">
                  <c:v>9.8819999999999997</c:v>
                </c:pt>
                <c:pt idx="5">
                  <c:v>11.487</c:v>
                </c:pt>
                <c:pt idx="6">
                  <c:v>11.552</c:v>
                </c:pt>
                <c:pt idx="7">
                  <c:v>10.211</c:v>
                </c:pt>
                <c:pt idx="8">
                  <c:v>12.337999999999999</c:v>
                </c:pt>
                <c:pt idx="9">
                  <c:v>13.569000000000001</c:v>
                </c:pt>
                <c:pt idx="10">
                  <c:v>14.571999999999999</c:v>
                </c:pt>
                <c:pt idx="11">
                  <c:v>11.541</c:v>
                </c:pt>
                <c:pt idx="12">
                  <c:v>11.103</c:v>
                </c:pt>
                <c:pt idx="13">
                  <c:v>13.291</c:v>
                </c:pt>
                <c:pt idx="14">
                  <c:v>14.859</c:v>
                </c:pt>
                <c:pt idx="15">
                  <c:v>15.423</c:v>
                </c:pt>
                <c:pt idx="16">
                  <c:v>14.153</c:v>
                </c:pt>
                <c:pt idx="17">
                  <c:v>11.443612999999999</c:v>
                </c:pt>
                <c:pt idx="18">
                  <c:v>10.777979999999999</c:v>
                </c:pt>
                <c:pt idx="19">
                  <c:v>10.538361999999999</c:v>
                </c:pt>
                <c:pt idx="20">
                  <c:v>12.311515999999999</c:v>
                </c:pt>
                <c:pt idx="21">
                  <c:v>14.483141</c:v>
                </c:pt>
                <c:pt idx="22">
                  <c:v>15.725291</c:v>
                </c:pt>
                <c:pt idx="23">
                  <c:v>16.323021000000001</c:v>
                </c:pt>
                <c:pt idx="24">
                  <c:v>15.192945999999999</c:v>
                </c:pt>
                <c:pt idx="25">
                  <c:v>15.791544</c:v>
                </c:pt>
                <c:pt idx="26">
                  <c:v>14.845261000000001</c:v>
                </c:pt>
                <c:pt idx="27">
                  <c:v>14.149378</c:v>
                </c:pt>
                <c:pt idx="28">
                  <c:v>12.549523000000001</c:v>
                </c:pt>
                <c:pt idx="29">
                  <c:v>13.117444000000001</c:v>
                </c:pt>
                <c:pt idx="30">
                  <c:v>14.198854000000001</c:v>
                </c:pt>
                <c:pt idx="31">
                  <c:v>15.411374</c:v>
                </c:pt>
                <c:pt idx="32">
                  <c:v>15.116325</c:v>
                </c:pt>
                <c:pt idx="33">
                  <c:v>15.456111999999999</c:v>
                </c:pt>
                <c:pt idx="34">
                  <c:v>15.497859999999999</c:v>
                </c:pt>
                <c:pt idx="35">
                  <c:v>15.967287000000001</c:v>
                </c:pt>
                <c:pt idx="36">
                  <c:v>17.414728</c:v>
                </c:pt>
                <c:pt idx="37">
                  <c:v>17.811672999999999</c:v>
                </c:pt>
                <c:pt idx="38">
                  <c:v>17.472377999999999</c:v>
                </c:pt>
                <c:pt idx="39">
                  <c:v>17.138652</c:v>
                </c:pt>
                <c:pt idx="40">
                  <c:v>16.967441999999998</c:v>
                </c:pt>
                <c:pt idx="41">
                  <c:v>17.298573000000001</c:v>
                </c:pt>
                <c:pt idx="42">
                  <c:v>17.444329</c:v>
                </c:pt>
                <c:pt idx="43">
                  <c:v>17.048981000000001</c:v>
                </c:pt>
                <c:pt idx="44">
                  <c:v>16.460315000000001</c:v>
                </c:pt>
                <c:pt idx="45">
                  <c:v>13.493192000000001</c:v>
                </c:pt>
                <c:pt idx="46">
                  <c:v>10.602043</c:v>
                </c:pt>
                <c:pt idx="47">
                  <c:v>11.772525999999999</c:v>
                </c:pt>
                <c:pt idx="48">
                  <c:v>13.040918</c:v>
                </c:pt>
                <c:pt idx="49">
                  <c:v>14.788475</c:v>
                </c:pt>
                <c:pt idx="50">
                  <c:v>15.883443</c:v>
                </c:pt>
                <c:pt idx="51">
                  <c:v>16.841972999999999</c:v>
                </c:pt>
              </c:numCache>
            </c:numRef>
          </c:yVal>
          <c:smooth val="0"/>
        </c:ser>
        <c:ser>
          <c:idx val="2"/>
          <c:order val="2"/>
          <c:tx>
            <c:v>Data available every year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'US Vehicle Sales'!$A$13:$A$19</c:f>
              <c:numCache>
                <c:formatCode>General</c:formatCode>
                <c:ptCount val="7"/>
                <c:pt idx="0">
                  <c:v>1951</c:v>
                </c:pt>
                <c:pt idx="1">
                  <c:v>1953</c:v>
                </c:pt>
                <c:pt idx="2">
                  <c:v>1955</c:v>
                </c:pt>
                <c:pt idx="3">
                  <c:v>1957</c:v>
                </c:pt>
                <c:pt idx="4">
                  <c:v>1959</c:v>
                </c:pt>
                <c:pt idx="5">
                  <c:v>1961</c:v>
                </c:pt>
                <c:pt idx="6">
                  <c:v>1963</c:v>
                </c:pt>
              </c:numCache>
            </c:numRef>
          </c:xVal>
          <c:yVal>
            <c:numRef>
              <c:f>'US Vehicle Sales'!$B$13:$B$19</c:f>
              <c:numCache>
                <c:formatCode>#,##0.0</c:formatCode>
                <c:ptCount val="7"/>
                <c:pt idx="0">
                  <c:v>6.2750000000000004</c:v>
                </c:pt>
                <c:pt idx="1">
                  <c:v>6.7729999999999997</c:v>
                </c:pt>
                <c:pt idx="2">
                  <c:v>8.4809999999999999</c:v>
                </c:pt>
                <c:pt idx="3">
                  <c:v>6.9269999999999996</c:v>
                </c:pt>
                <c:pt idx="4">
                  <c:v>7.0650000000000004</c:v>
                </c:pt>
                <c:pt idx="5">
                  <c:v>6.8719999999999999</c:v>
                </c:pt>
                <c:pt idx="6">
                  <c:v>8.99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80416"/>
        <c:axId val="92180992"/>
      </c:scatterChart>
      <c:valAx>
        <c:axId val="92180416"/>
        <c:scaling>
          <c:orientation val="minMax"/>
          <c:max val="202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Ward's</a:t>
                </a:r>
              </a:p>
            </c:rich>
          </c:tx>
          <c:layout>
            <c:manualLayout>
              <c:xMode val="edge"/>
              <c:yMode val="edge"/>
              <c:x val="0.4225122349102773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0992"/>
        <c:crosses val="autoZero"/>
        <c:crossBetween val="midCat"/>
      </c:valAx>
      <c:valAx>
        <c:axId val="9218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940038684719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04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Drivers in the United States, 1960-2011</a:t>
            </a:r>
          </a:p>
        </c:rich>
      </c:tx>
      <c:layout>
        <c:manualLayout>
          <c:xMode val="edge"/>
          <c:yMode val="edge"/>
          <c:x val="0.18379554105492116"/>
          <c:y val="5.0290135396518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Drivers'!$A$6:$A$57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'US Drivers'!$B$6:$B$57</c:f>
              <c:numCache>
                <c:formatCode>General</c:formatCode>
                <c:ptCount val="52"/>
                <c:pt idx="0">
                  <c:v>87</c:v>
                </c:pt>
                <c:pt idx="1">
                  <c:v>89</c:v>
                </c:pt>
                <c:pt idx="2">
                  <c:v>91</c:v>
                </c:pt>
                <c:pt idx="3">
                  <c:v>94</c:v>
                </c:pt>
                <c:pt idx="4">
                  <c:v>95</c:v>
                </c:pt>
                <c:pt idx="5">
                  <c:v>99</c:v>
                </c:pt>
                <c:pt idx="6">
                  <c:v>101</c:v>
                </c:pt>
                <c:pt idx="7">
                  <c:v>103</c:v>
                </c:pt>
                <c:pt idx="8">
                  <c:v>105</c:v>
                </c:pt>
                <c:pt idx="9">
                  <c:v>108</c:v>
                </c:pt>
                <c:pt idx="10">
                  <c:v>112</c:v>
                </c:pt>
                <c:pt idx="11">
                  <c:v>114</c:v>
                </c:pt>
                <c:pt idx="12">
                  <c:v>118</c:v>
                </c:pt>
                <c:pt idx="13">
                  <c:v>122</c:v>
                </c:pt>
                <c:pt idx="14">
                  <c:v>125</c:v>
                </c:pt>
                <c:pt idx="15">
                  <c:v>130</c:v>
                </c:pt>
                <c:pt idx="16">
                  <c:v>134</c:v>
                </c:pt>
                <c:pt idx="17">
                  <c:v>138</c:v>
                </c:pt>
                <c:pt idx="18">
                  <c:v>141</c:v>
                </c:pt>
                <c:pt idx="19">
                  <c:v>143</c:v>
                </c:pt>
                <c:pt idx="20">
                  <c:v>145</c:v>
                </c:pt>
                <c:pt idx="21">
                  <c:v>147</c:v>
                </c:pt>
                <c:pt idx="22">
                  <c:v>150</c:v>
                </c:pt>
                <c:pt idx="23">
                  <c:v>154</c:v>
                </c:pt>
                <c:pt idx="24">
                  <c:v>155</c:v>
                </c:pt>
                <c:pt idx="25">
                  <c:v>157</c:v>
                </c:pt>
                <c:pt idx="26">
                  <c:v>159</c:v>
                </c:pt>
                <c:pt idx="27">
                  <c:v>161</c:v>
                </c:pt>
                <c:pt idx="28">
                  <c:v>163</c:v>
                </c:pt>
                <c:pt idx="29">
                  <c:v>166</c:v>
                </c:pt>
                <c:pt idx="30">
                  <c:v>167</c:v>
                </c:pt>
                <c:pt idx="31">
                  <c:v>169</c:v>
                </c:pt>
                <c:pt idx="32">
                  <c:v>173</c:v>
                </c:pt>
                <c:pt idx="33">
                  <c:v>173</c:v>
                </c:pt>
                <c:pt idx="34">
                  <c:v>175</c:v>
                </c:pt>
                <c:pt idx="35">
                  <c:v>177</c:v>
                </c:pt>
                <c:pt idx="36">
                  <c:v>180</c:v>
                </c:pt>
                <c:pt idx="37">
                  <c:v>183</c:v>
                </c:pt>
                <c:pt idx="38">
                  <c:v>185</c:v>
                </c:pt>
                <c:pt idx="39">
                  <c:v>187</c:v>
                </c:pt>
                <c:pt idx="40">
                  <c:v>191</c:v>
                </c:pt>
                <c:pt idx="41">
                  <c:v>191</c:v>
                </c:pt>
                <c:pt idx="42">
                  <c:v>195</c:v>
                </c:pt>
                <c:pt idx="43">
                  <c:v>196</c:v>
                </c:pt>
                <c:pt idx="44">
                  <c:v>199</c:v>
                </c:pt>
                <c:pt idx="45">
                  <c:v>201</c:v>
                </c:pt>
                <c:pt idx="46">
                  <c:v>203</c:v>
                </c:pt>
                <c:pt idx="47">
                  <c:v>205</c:v>
                </c:pt>
                <c:pt idx="48">
                  <c:v>208</c:v>
                </c:pt>
                <c:pt idx="49">
                  <c:v>210</c:v>
                </c:pt>
                <c:pt idx="50">
                  <c:v>210</c:v>
                </c:pt>
                <c:pt idx="51">
                  <c:v>212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82720"/>
        <c:axId val="92183296"/>
      </c:scatterChart>
      <c:valAx>
        <c:axId val="92182720"/>
        <c:scaling>
          <c:orientation val="minMax"/>
          <c:max val="202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DOT</a:t>
                </a:r>
              </a:p>
            </c:rich>
          </c:tx>
          <c:layout>
            <c:manualLayout>
              <c:xMode val="edge"/>
              <c:yMode val="edge"/>
              <c:x val="0.453507340946166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3296"/>
        <c:crosses val="autoZero"/>
        <c:crossBetween val="midCat"/>
      </c:valAx>
      <c:valAx>
        <c:axId val="9218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52611218568665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827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Teen Drivers in the United States, 1963-2012</a:t>
            </a:r>
          </a:p>
        </c:rich>
      </c:tx>
      <c:layout>
        <c:manualLayout>
          <c:xMode val="edge"/>
          <c:yMode val="edge"/>
          <c:x val="0.14602629809936071"/>
          <c:y val="3.6145742903993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36333878887074E-2"/>
          <c:y val="0.11500974658869395"/>
          <c:w val="0.84942716857610479"/>
          <c:h val="0.7699805068226121"/>
        </c:manualLayout>
      </c:layout>
      <c:scatterChart>
        <c:scatterStyle val="smoothMarker"/>
        <c:varyColors val="0"/>
        <c:ser>
          <c:idx val="0"/>
          <c:order val="0"/>
          <c:tx>
            <c:v>US Teen Drivers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'Teen Drivers'!$A$6:$A$55</c:f>
              <c:numCache>
                <c:formatCode>General</c:formatCode>
                <c:ptCount val="50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</c:numCache>
            </c:numRef>
          </c:xVal>
          <c:yVal>
            <c:numRef>
              <c:f>'Teen Drivers'!$B$6:$B$55</c:f>
              <c:numCache>
                <c:formatCode>#,##0.0</c:formatCode>
                <c:ptCount val="50"/>
                <c:pt idx="0">
                  <c:v>7.2350000000000003</c:v>
                </c:pt>
                <c:pt idx="1">
                  <c:v>7.875</c:v>
                </c:pt>
                <c:pt idx="2">
                  <c:v>8.6229999999999993</c:v>
                </c:pt>
                <c:pt idx="3">
                  <c:v>8.9550000000000001</c:v>
                </c:pt>
                <c:pt idx="4">
                  <c:v>8.9130000000000003</c:v>
                </c:pt>
                <c:pt idx="5">
                  <c:v>9.0090000000000003</c:v>
                </c:pt>
                <c:pt idx="6">
                  <c:v>9.4109999999999996</c:v>
                </c:pt>
                <c:pt idx="7">
                  <c:v>9.8640000000000008</c:v>
                </c:pt>
                <c:pt idx="8">
                  <c:v>9.891</c:v>
                </c:pt>
                <c:pt idx="9">
                  <c:v>10.377000000000001</c:v>
                </c:pt>
                <c:pt idx="10">
                  <c:v>10.901</c:v>
                </c:pt>
                <c:pt idx="11">
                  <c:v>11.356</c:v>
                </c:pt>
                <c:pt idx="12">
                  <c:v>11.695</c:v>
                </c:pt>
                <c:pt idx="13">
                  <c:v>11.852</c:v>
                </c:pt>
                <c:pt idx="14">
                  <c:v>11.847</c:v>
                </c:pt>
                <c:pt idx="15">
                  <c:v>11.989000000000001</c:v>
                </c:pt>
                <c:pt idx="16">
                  <c:v>11.869</c:v>
                </c:pt>
                <c:pt idx="17">
                  <c:v>11.496</c:v>
                </c:pt>
                <c:pt idx="18">
                  <c:v>11.215</c:v>
                </c:pt>
                <c:pt idx="19">
                  <c:v>10.988</c:v>
                </c:pt>
                <c:pt idx="20">
                  <c:v>11.292999999999999</c:v>
                </c:pt>
                <c:pt idx="21">
                  <c:v>10.207000000000001</c:v>
                </c:pt>
                <c:pt idx="22">
                  <c:v>10.010999999999999</c:v>
                </c:pt>
                <c:pt idx="23">
                  <c:v>9.9209999999999994</c:v>
                </c:pt>
                <c:pt idx="24">
                  <c:v>10.034000000000001</c:v>
                </c:pt>
                <c:pt idx="25">
                  <c:v>9.9640000000000004</c:v>
                </c:pt>
                <c:pt idx="26">
                  <c:v>9.6739999999999995</c:v>
                </c:pt>
                <c:pt idx="27">
                  <c:v>9.2490000000000006</c:v>
                </c:pt>
                <c:pt idx="28">
                  <c:v>8.8140000000000001</c:v>
                </c:pt>
                <c:pt idx="29">
                  <c:v>8.75</c:v>
                </c:pt>
                <c:pt idx="30">
                  <c:v>8.7810000000000006</c:v>
                </c:pt>
                <c:pt idx="31">
                  <c:v>8.9487932957923348</c:v>
                </c:pt>
                <c:pt idx="32">
                  <c:v>9.1241253113555789</c:v>
                </c:pt>
                <c:pt idx="33">
                  <c:v>9.2339995592946256</c:v>
                </c:pt>
                <c:pt idx="34">
                  <c:v>9.6269449999999992</c:v>
                </c:pt>
                <c:pt idx="35">
                  <c:v>9.7827626269891219</c:v>
                </c:pt>
                <c:pt idx="36">
                  <c:v>9.6101420691006219</c:v>
                </c:pt>
                <c:pt idx="37">
                  <c:v>9.7435189999999992</c:v>
                </c:pt>
                <c:pt idx="38">
                  <c:v>9.4206420000000008</c:v>
                </c:pt>
                <c:pt idx="39">
                  <c:v>9.2982580000000006</c:v>
                </c:pt>
                <c:pt idx="40">
                  <c:v>9.2632169999999991</c:v>
                </c:pt>
                <c:pt idx="41">
                  <c:v>9.3330859999999998</c:v>
                </c:pt>
                <c:pt idx="42">
                  <c:v>9.3372899999999994</c:v>
                </c:pt>
                <c:pt idx="43">
                  <c:v>9.7275159999999996</c:v>
                </c:pt>
                <c:pt idx="44">
                  <c:v>9.9201739999999994</c:v>
                </c:pt>
                <c:pt idx="45">
                  <c:v>9.9539349999999995</c:v>
                </c:pt>
                <c:pt idx="46">
                  <c:v>9.9324410000000007</c:v>
                </c:pt>
                <c:pt idx="47" formatCode="0.0">
                  <c:v>9.5562402500000001</c:v>
                </c:pt>
                <c:pt idx="48" formatCode="0.0">
                  <c:v>9.2582529999999998</c:v>
                </c:pt>
                <c:pt idx="49" formatCode="0.0">
                  <c:v>8.8298079999999999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634688"/>
        <c:axId val="148076160"/>
      </c:scatterChart>
      <c:valAx>
        <c:axId val="111634688"/>
        <c:scaling>
          <c:orientation val="minMax"/>
          <c:max val="2015"/>
          <c:min val="196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76160"/>
        <c:crosses val="autoZero"/>
        <c:crossBetween val="midCat"/>
      </c:valAx>
      <c:valAx>
        <c:axId val="14807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9607846508269435E-2"/>
              <c:y val="0.472868217054263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634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Teen Drivers as a Share of Teen Population in the 
United States, 1963-2012</a:t>
            </a:r>
          </a:p>
        </c:rich>
      </c:tx>
      <c:layout>
        <c:manualLayout>
          <c:xMode val="edge"/>
          <c:yMode val="edge"/>
          <c:x val="0.19159317157133499"/>
          <c:y val="2.5829817694451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3960720130933"/>
          <c:y val="0.1364522417153996"/>
          <c:w val="0.84288052373158762"/>
          <c:h val="0.746588693957115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'Teen Drivers'!$D$4</c:f>
              <c:strCache>
                <c:ptCount val="1"/>
                <c:pt idx="0">
                  <c:v>Percent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'Teen Drivers'!$A$6:$A$55</c:f>
              <c:numCache>
                <c:formatCode>General</c:formatCode>
                <c:ptCount val="50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</c:numCache>
            </c:numRef>
          </c:xVal>
          <c:yVal>
            <c:numRef>
              <c:f>'Teen Drivers'!$D$6:$D$55</c:f>
              <c:numCache>
                <c:formatCode>0.0</c:formatCode>
                <c:ptCount val="50"/>
                <c:pt idx="0">
                  <c:v>57.825653138154642</c:v>
                </c:pt>
                <c:pt idx="1">
                  <c:v>59.942674251641407</c:v>
                </c:pt>
                <c:pt idx="2">
                  <c:v>63.001434208690142</c:v>
                </c:pt>
                <c:pt idx="3">
                  <c:v>63.520116760685418</c:v>
                </c:pt>
                <c:pt idx="4">
                  <c:v>61.735505368453893</c:v>
                </c:pt>
                <c:pt idx="5">
                  <c:v>61.083598216513522</c:v>
                </c:pt>
                <c:pt idx="6">
                  <c:v>62.425413371853878</c:v>
                </c:pt>
                <c:pt idx="7">
                  <c:v>63.924468548468063</c:v>
                </c:pt>
                <c:pt idx="8">
                  <c:v>62.552257316878126</c:v>
                </c:pt>
                <c:pt idx="9">
                  <c:v>64.250627599907489</c:v>
                </c:pt>
                <c:pt idx="10">
                  <c:v>66.219300146859709</c:v>
                </c:pt>
                <c:pt idx="11">
                  <c:v>67.851745966552471</c:v>
                </c:pt>
                <c:pt idx="12">
                  <c:v>68.998108525558493</c:v>
                </c:pt>
                <c:pt idx="13">
                  <c:v>69.293027538190387</c:v>
                </c:pt>
                <c:pt idx="14">
                  <c:v>68.87454333625567</c:v>
                </c:pt>
                <c:pt idx="15">
                  <c:v>69.490209989224923</c:v>
                </c:pt>
                <c:pt idx="16">
                  <c:v>68.81958894602819</c:v>
                </c:pt>
                <c:pt idx="17">
                  <c:v>67.009868800319325</c:v>
                </c:pt>
                <c:pt idx="18">
                  <c:v>66.299797931931067</c:v>
                </c:pt>
                <c:pt idx="19">
                  <c:v>66.26685023734062</c:v>
                </c:pt>
                <c:pt idx="20">
                  <c:v>69.741217040744232</c:v>
                </c:pt>
                <c:pt idx="21">
                  <c:v>64.572343134660514</c:v>
                </c:pt>
                <c:pt idx="22">
                  <c:v>64.731577655520653</c:v>
                </c:pt>
                <c:pt idx="23">
                  <c:v>65.41000256800686</c:v>
                </c:pt>
                <c:pt idx="24">
                  <c:v>67.15097371254204</c:v>
                </c:pt>
                <c:pt idx="25">
                  <c:v>67.418331899690116</c:v>
                </c:pt>
                <c:pt idx="26">
                  <c:v>65.960074313835221</c:v>
                </c:pt>
                <c:pt idx="27">
                  <c:v>63.367960873966759</c:v>
                </c:pt>
                <c:pt idx="28">
                  <c:v>60.834316352111003</c:v>
                </c:pt>
                <c:pt idx="29">
                  <c:v>60.553155497596769</c:v>
                </c:pt>
                <c:pt idx="30">
                  <c:v>60.570856002567695</c:v>
                </c:pt>
                <c:pt idx="31">
                  <c:v>61.128985999044041</c:v>
                </c:pt>
                <c:pt idx="32">
                  <c:v>61.368997562597194</c:v>
                </c:pt>
                <c:pt idx="33">
                  <c:v>61.213455447982042</c:v>
                </c:pt>
                <c:pt idx="34">
                  <c:v>62.708369566562638</c:v>
                </c:pt>
                <c:pt idx="35">
                  <c:v>62.426974537811084</c:v>
                </c:pt>
                <c:pt idx="36">
                  <c:v>60.032253704301496</c:v>
                </c:pt>
                <c:pt idx="37">
                  <c:v>59.698816123348351</c:v>
                </c:pt>
                <c:pt idx="38">
                  <c:v>56.752486200958906</c:v>
                </c:pt>
                <c:pt idx="39">
                  <c:v>55.301627272735388</c:v>
                </c:pt>
                <c:pt idx="40">
                  <c:v>54.554386557567511</c:v>
                </c:pt>
                <c:pt idx="41">
                  <c:v>54.466859966894162</c:v>
                </c:pt>
                <c:pt idx="42">
                  <c:v>53.954829127930516</c:v>
                </c:pt>
                <c:pt idx="43">
                  <c:v>56.061702292708063</c:v>
                </c:pt>
                <c:pt idx="44">
                  <c:v>56.903259616224069</c:v>
                </c:pt>
                <c:pt idx="45">
                  <c:v>56.702832380228877</c:v>
                </c:pt>
                <c:pt idx="46">
                  <c:v>56.198669431663284</c:v>
                </c:pt>
                <c:pt idx="47">
                  <c:v>53.842899485564189</c:v>
                </c:pt>
                <c:pt idx="48">
                  <c:v>52.163944464552692</c:v>
                </c:pt>
                <c:pt idx="49">
                  <c:v>49.749948953076036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08864"/>
        <c:axId val="144909440"/>
      </c:scatterChart>
      <c:valAx>
        <c:axId val="1449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09440"/>
        <c:crosses val="autoZero"/>
        <c:crossBetween val="midCat"/>
      </c:valAx>
      <c:valAx>
        <c:axId val="14490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429193899782137E-2"/>
              <c:y val="0.439276485788113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088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Miles Traveled by Cars, Trucks, and Motorcycles in the United States, 1990-2012</a:t>
            </a:r>
          </a:p>
        </c:rich>
      </c:tx>
      <c:layout>
        <c:manualLayout>
          <c:xMode val="edge"/>
          <c:yMode val="edge"/>
          <c:x val="0.15177591381827679"/>
          <c:y val="2.4498088609330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1675996585229"/>
          <c:y val="0.12250161186331399"/>
          <c:w val="0.83306902177224407"/>
          <c:h val="0.74661960091772528"/>
        </c:manualLayout>
      </c:layout>
      <c:scatterChart>
        <c:scatterStyle val="lineMarker"/>
        <c:varyColors val="0"/>
        <c:ser>
          <c:idx val="0"/>
          <c:order val="0"/>
          <c:tx>
            <c:v>Total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Miles!$A$12:$A$34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xVal>
          <c:yVal>
            <c:numRef>
              <c:f>Miles!$B$12:$B$34</c:f>
              <c:numCache>
                <c:formatCode>#,##0</c:formatCode>
                <c:ptCount val="23"/>
                <c:pt idx="0">
                  <c:v>2138.636</c:v>
                </c:pt>
                <c:pt idx="1">
                  <c:v>2166.3000000000002</c:v>
                </c:pt>
                <c:pt idx="2">
                  <c:v>2241.373</c:v>
                </c:pt>
                <c:pt idx="3">
                  <c:v>2290.2530000000002</c:v>
                </c:pt>
                <c:pt idx="4">
                  <c:v>2351.1790000000001</c:v>
                </c:pt>
                <c:pt idx="5">
                  <c:v>2416.2759999999998</c:v>
                </c:pt>
                <c:pt idx="6">
                  <c:v>2479.2849999999999</c:v>
                </c:pt>
                <c:pt idx="7">
                  <c:v>2554.8530000000001</c:v>
                </c:pt>
                <c:pt idx="8">
                  <c:v>2624.5149999999999</c:v>
                </c:pt>
                <c:pt idx="9">
                  <c:v>2683.3940000000002</c:v>
                </c:pt>
                <c:pt idx="10">
                  <c:v>2739.335</c:v>
                </c:pt>
                <c:pt idx="11">
                  <c:v>2788.5403464204428</c:v>
                </c:pt>
                <c:pt idx="12">
                  <c:v>2848.663</c:v>
                </c:pt>
                <c:pt idx="13">
                  <c:v>2883.4393696912871</c:v>
                </c:pt>
                <c:pt idx="14">
                  <c:v>2957.9871090465072</c:v>
                </c:pt>
                <c:pt idx="15">
                  <c:v>2982.4497086219671</c:v>
                </c:pt>
                <c:pt idx="16">
                  <c:v>3007.58768230959</c:v>
                </c:pt>
                <c:pt idx="17">
                  <c:v>3016.6083185728439</c:v>
                </c:pt>
                <c:pt idx="18">
                  <c:v>2961.704542500373</c:v>
                </c:pt>
                <c:pt idx="19">
                  <c:v>2942.3760467679563</c:v>
                </c:pt>
                <c:pt idx="20">
                  <c:v>2953.4964361490961</c:v>
                </c:pt>
                <c:pt idx="21">
                  <c:v>2936.5944618792123</c:v>
                </c:pt>
                <c:pt idx="22">
                  <c:v>2954.060339448607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12896"/>
        <c:axId val="144913472"/>
      </c:scatterChart>
      <c:valAx>
        <c:axId val="144912896"/>
        <c:scaling>
          <c:orientation val="minMax"/>
          <c:max val="2015"/>
          <c:min val="199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DOT</a:t>
                </a:r>
              </a:p>
            </c:rich>
          </c:tx>
          <c:layout>
            <c:manualLayout>
              <c:xMode val="edge"/>
              <c:yMode val="edge"/>
              <c:x val="0.4719956498096791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13472"/>
        <c:crosses val="autoZero"/>
        <c:crossBetween val="midCat"/>
      </c:valAx>
      <c:valAx>
        <c:axId val="14491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</a:t>
                </a:r>
                <a:r>
                  <a:rPr lang="en-US" baseline="0"/>
                  <a:t> Vehicle-Miles Traveled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597298031851569E-2"/>
              <c:y val="0.297966525913079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128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Miles Traveled by Cars, Trucks, and Motorcycles in the United States, 1960-2012</a:t>
            </a:r>
          </a:p>
        </c:rich>
      </c:tx>
      <c:layout>
        <c:manualLayout>
          <c:xMode val="edge"/>
          <c:yMode val="edge"/>
          <c:x val="0.15177591381827679"/>
          <c:y val="2.4498088609330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1675996585229"/>
          <c:y val="0.12250161186331399"/>
          <c:w val="0.83306902177224407"/>
          <c:h val="0.74661960091772528"/>
        </c:manualLayout>
      </c:layout>
      <c:scatterChart>
        <c:scatterStyle val="lineMarker"/>
        <c:varyColors val="0"/>
        <c:ser>
          <c:idx val="0"/>
          <c:order val="0"/>
          <c:tx>
            <c:v>Total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Miles!$A$12:$A$34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xVal>
          <c:yVal>
            <c:numRef>
              <c:f>Miles!$B$12:$B$34</c:f>
              <c:numCache>
                <c:formatCode>#,##0</c:formatCode>
                <c:ptCount val="23"/>
                <c:pt idx="0">
                  <c:v>2138.636</c:v>
                </c:pt>
                <c:pt idx="1">
                  <c:v>2166.3000000000002</c:v>
                </c:pt>
                <c:pt idx="2">
                  <c:v>2241.373</c:v>
                </c:pt>
                <c:pt idx="3">
                  <c:v>2290.2530000000002</c:v>
                </c:pt>
                <c:pt idx="4">
                  <c:v>2351.1790000000001</c:v>
                </c:pt>
                <c:pt idx="5">
                  <c:v>2416.2759999999998</c:v>
                </c:pt>
                <c:pt idx="6">
                  <c:v>2479.2849999999999</c:v>
                </c:pt>
                <c:pt idx="7">
                  <c:v>2554.8530000000001</c:v>
                </c:pt>
                <c:pt idx="8">
                  <c:v>2624.5149999999999</c:v>
                </c:pt>
                <c:pt idx="9">
                  <c:v>2683.3940000000002</c:v>
                </c:pt>
                <c:pt idx="10">
                  <c:v>2739.335</c:v>
                </c:pt>
                <c:pt idx="11">
                  <c:v>2788.5403464204428</c:v>
                </c:pt>
                <c:pt idx="12">
                  <c:v>2848.663</c:v>
                </c:pt>
                <c:pt idx="13">
                  <c:v>2883.4393696912871</c:v>
                </c:pt>
                <c:pt idx="14">
                  <c:v>2957.9871090465072</c:v>
                </c:pt>
                <c:pt idx="15">
                  <c:v>2982.4497086219671</c:v>
                </c:pt>
                <c:pt idx="16">
                  <c:v>3007.58768230959</c:v>
                </c:pt>
                <c:pt idx="17">
                  <c:v>3016.6083185728439</c:v>
                </c:pt>
                <c:pt idx="18">
                  <c:v>2961.704542500373</c:v>
                </c:pt>
                <c:pt idx="19">
                  <c:v>2942.3760467679563</c:v>
                </c:pt>
                <c:pt idx="20">
                  <c:v>2953.4964361490961</c:v>
                </c:pt>
                <c:pt idx="21">
                  <c:v>2936.5944618792123</c:v>
                </c:pt>
                <c:pt idx="22">
                  <c:v>2954.060339448607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Miles!$A$6:$A$12</c:f>
              <c:numCache>
                <c:formatCode>General</c:formatCode>
                <c:ptCount val="7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</c:numCache>
            </c:numRef>
          </c:xVal>
          <c:yVal>
            <c:numRef>
              <c:f>Miles!$B$6:$B$12</c:f>
              <c:numCache>
                <c:formatCode>#,##0</c:formatCode>
                <c:ptCount val="7"/>
                <c:pt idx="0">
                  <c:v>714.41700000000003</c:v>
                </c:pt>
                <c:pt idx="1">
                  <c:v>883.13</c:v>
                </c:pt>
                <c:pt idx="2">
                  <c:v>1105.1799999999998</c:v>
                </c:pt>
                <c:pt idx="3">
                  <c:v>1321.6089999999999</c:v>
                </c:pt>
                <c:pt idx="4">
                  <c:v>1521.2360000000001</c:v>
                </c:pt>
                <c:pt idx="5">
                  <c:v>1770.3489999999999</c:v>
                </c:pt>
                <c:pt idx="6">
                  <c:v>2138.636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15200"/>
        <c:axId val="144915776"/>
      </c:scatterChart>
      <c:valAx>
        <c:axId val="144915200"/>
        <c:scaling>
          <c:orientation val="minMax"/>
          <c:max val="202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DOT</a:t>
                </a:r>
              </a:p>
            </c:rich>
          </c:tx>
          <c:layout>
            <c:manualLayout>
              <c:xMode val="edge"/>
              <c:yMode val="edge"/>
              <c:x val="0.4719956498096791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15776"/>
        <c:crosses val="autoZero"/>
        <c:crossBetween val="midCat"/>
      </c:valAx>
      <c:valAx>
        <c:axId val="14491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</a:t>
                </a:r>
                <a:r>
                  <a:rPr lang="en-US" baseline="0"/>
                  <a:t> Vehicle-Miles Traveled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597298031851569E-2"/>
              <c:y val="0.297966525913079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152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Motor Gasoline Consumption, 1950-2014</a:t>
            </a:r>
          </a:p>
        </c:rich>
      </c:tx>
      <c:layout>
        <c:manualLayout>
          <c:xMode val="edge"/>
          <c:yMode val="edge"/>
          <c:x val="0.18433931484502447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4872213159326"/>
          <c:y val="0.12250161186331399"/>
          <c:w val="0.843936922240348"/>
          <c:h val="0.75177304964539005"/>
        </c:manualLayout>
      </c:layout>
      <c:scatterChart>
        <c:scatterStyle val="lineMarker"/>
        <c:varyColors val="0"/>
        <c:ser>
          <c:idx val="0"/>
          <c:order val="0"/>
          <c:tx>
            <c:v>US Gas Cons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Gasoline'!$A$6:$A$70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xVal>
          <c:yVal>
            <c:numRef>
              <c:f>'US Gasoline'!$C$6:$C$70</c:f>
              <c:numCache>
                <c:formatCode>0.0</c:formatCode>
                <c:ptCount val="65"/>
                <c:pt idx="0">
                  <c:v>40.100465999999997</c:v>
                </c:pt>
                <c:pt idx="1">
                  <c:v>45.761772000000008</c:v>
                </c:pt>
                <c:pt idx="2">
                  <c:v>45.401580000000003</c:v>
                </c:pt>
                <c:pt idx="3">
                  <c:v>47.672646000000007</c:v>
                </c:pt>
                <c:pt idx="4">
                  <c:v>48.956333999999998</c:v>
                </c:pt>
                <c:pt idx="5">
                  <c:v>53.090688</c:v>
                </c:pt>
                <c:pt idx="6">
                  <c:v>54.535992000000007</c:v>
                </c:pt>
                <c:pt idx="7">
                  <c:v>55.420554000000003</c:v>
                </c:pt>
                <c:pt idx="8">
                  <c:v>56.885262000000004</c:v>
                </c:pt>
                <c:pt idx="9">
                  <c:v>59.171784000000009</c:v>
                </c:pt>
                <c:pt idx="10">
                  <c:v>61.011551999999995</c:v>
                </c:pt>
                <c:pt idx="11">
                  <c:v>61.977131999999997</c:v>
                </c:pt>
                <c:pt idx="12">
                  <c:v>64.369535999999997</c:v>
                </c:pt>
                <c:pt idx="13">
                  <c:v>66.441731999999988</c:v>
                </c:pt>
                <c:pt idx="14">
                  <c:v>67.676615999999996</c:v>
                </c:pt>
                <c:pt idx="15">
                  <c:v>70.404768000000004</c:v>
                </c:pt>
                <c:pt idx="16">
                  <c:v>73.707144</c:v>
                </c:pt>
                <c:pt idx="17">
                  <c:v>76.010885999999999</c:v>
                </c:pt>
                <c:pt idx="18">
                  <c:v>80.865834000000007</c:v>
                </c:pt>
                <c:pt idx="19">
                  <c:v>84.713789999999989</c:v>
                </c:pt>
                <c:pt idx="20">
                  <c:v>88.676658000000003</c:v>
                </c:pt>
                <c:pt idx="21">
                  <c:v>92.201256000000001</c:v>
                </c:pt>
                <c:pt idx="22">
                  <c:v>98.018675999999999</c:v>
                </c:pt>
                <c:pt idx="23">
                  <c:v>102.318552</c:v>
                </c:pt>
                <c:pt idx="24">
                  <c:v>100.219392</c:v>
                </c:pt>
                <c:pt idx="25">
                  <c:v>102.32157600000001</c:v>
                </c:pt>
                <c:pt idx="26">
                  <c:v>107.261028</c:v>
                </c:pt>
                <c:pt idx="27">
                  <c:v>110.02068</c:v>
                </c:pt>
                <c:pt idx="28">
                  <c:v>113.622936</c:v>
                </c:pt>
                <c:pt idx="29">
                  <c:v>107.838066</c:v>
                </c:pt>
                <c:pt idx="30">
                  <c:v>101.12537399999999</c:v>
                </c:pt>
                <c:pt idx="31">
                  <c:v>100.98681599999999</c:v>
                </c:pt>
                <c:pt idx="32">
                  <c:v>100.24660800000001</c:v>
                </c:pt>
                <c:pt idx="33">
                  <c:v>101.51752799999998</c:v>
                </c:pt>
                <c:pt idx="34">
                  <c:v>102.87736199999999</c:v>
                </c:pt>
                <c:pt idx="35">
                  <c:v>104.72116199999999</c:v>
                </c:pt>
                <c:pt idx="36">
                  <c:v>107.83227000000001</c:v>
                </c:pt>
                <c:pt idx="37">
                  <c:v>110.46373799999999</c:v>
                </c:pt>
                <c:pt idx="38">
                  <c:v>112.77613200000002</c:v>
                </c:pt>
                <c:pt idx="39">
                  <c:v>112.33614</c:v>
                </c:pt>
                <c:pt idx="40">
                  <c:v>110.911164</c:v>
                </c:pt>
                <c:pt idx="41">
                  <c:v>110.184648</c:v>
                </c:pt>
                <c:pt idx="42">
                  <c:v>111.716346</c:v>
                </c:pt>
                <c:pt idx="43">
                  <c:v>114.6117</c:v>
                </c:pt>
                <c:pt idx="44">
                  <c:v>116.52895799999999</c:v>
                </c:pt>
                <c:pt idx="45">
                  <c:v>119.39991000000001</c:v>
                </c:pt>
                <c:pt idx="46">
                  <c:v>121.29406800000001</c:v>
                </c:pt>
                <c:pt idx="47">
                  <c:v>122.89821600000001</c:v>
                </c:pt>
                <c:pt idx="48">
                  <c:v>126.524874</c:v>
                </c:pt>
                <c:pt idx="49">
                  <c:v>129.24416400000001</c:v>
                </c:pt>
                <c:pt idx="50">
                  <c:v>130.232508</c:v>
                </c:pt>
                <c:pt idx="51">
                  <c:v>131.99172000000002</c:v>
                </c:pt>
                <c:pt idx="52">
                  <c:v>135.63727799999998</c:v>
                </c:pt>
                <c:pt idx="53">
                  <c:v>136.97195400000001</c:v>
                </c:pt>
                <c:pt idx="54">
                  <c:v>139.96831800000001</c:v>
                </c:pt>
                <c:pt idx="55">
                  <c:v>140.41150200000001</c:v>
                </c:pt>
                <c:pt idx="56">
                  <c:v>141.841308</c:v>
                </c:pt>
                <c:pt idx="57">
                  <c:v>142.34929799999998</c:v>
                </c:pt>
                <c:pt idx="58">
                  <c:v>138.18239399999999</c:v>
                </c:pt>
                <c:pt idx="59">
                  <c:v>137.91666000000001</c:v>
                </c:pt>
                <c:pt idx="60">
                  <c:v>137.85739799999999</c:v>
                </c:pt>
                <c:pt idx="61">
                  <c:v>134.17966799999999</c:v>
                </c:pt>
                <c:pt idx="62">
                  <c:v>133.46285399999999</c:v>
                </c:pt>
                <c:pt idx="63">
                  <c:v>135.562938</c:v>
                </c:pt>
                <c:pt idx="64">
                  <c:v>136.78165200000001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25248"/>
        <c:axId val="144925824"/>
      </c:scatterChart>
      <c:valAx>
        <c:axId val="144925248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EIA</a:t>
                </a:r>
              </a:p>
            </c:rich>
          </c:tx>
          <c:layout>
            <c:manualLayout>
              <c:xMode val="edge"/>
              <c:yMode val="edge"/>
              <c:x val="0.4719956498096791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25824"/>
        <c:crosses val="autoZero"/>
        <c:crossBetween val="midCat"/>
      </c:valAx>
      <c:valAx>
        <c:axId val="14492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Gallons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252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published="0" codeName="Chart8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published="0" codeName="Chart18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published="0" codeName="Chart19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0.46039</cdr:x>
      <cdr:y>0.94739</cdr:y>
    </cdr:from>
    <cdr:to>
      <cdr:x>0.59171</cdr:x>
      <cdr:y>0.98109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8160" y="4665374"/>
          <a:ext cx="766748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Source: DOT</a:t>
          </a:r>
        </a:p>
      </cdr:txBody>
    </cdr:sp>
  </cdr:relSizeAnchor>
  <cdr:relSizeAnchor xmlns:cdr="http://schemas.openxmlformats.org/drawingml/2006/chartDrawing">
    <cdr:from>
      <cdr:x>0.9527</cdr:x>
      <cdr:y>0.23662</cdr:y>
    </cdr:from>
    <cdr:to>
      <cdr:x>0.99347</cdr:x>
      <cdr:y>0.77739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2676" y="1165225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0.39075</cdr:x>
      <cdr:y>0.95125</cdr:y>
    </cdr:from>
    <cdr:to>
      <cdr:x>0.65754</cdr:x>
      <cdr:y>0.98495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1521" y="4684359"/>
          <a:ext cx="1557734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Source: EPI from DOT, UN</a:t>
          </a:r>
        </a:p>
      </cdr:txBody>
    </cdr:sp>
  </cdr:relSizeAnchor>
  <cdr:relSizeAnchor xmlns:cdr="http://schemas.openxmlformats.org/drawingml/2006/chartDrawing">
    <cdr:from>
      <cdr:x>0.95923</cdr:x>
      <cdr:y>0.22695</cdr:y>
    </cdr:from>
    <cdr:to>
      <cdr:x>1</cdr:x>
      <cdr:y>0.76772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776" y="111760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0.12831</cdr:y>
    </cdr:from>
    <cdr:to>
      <cdr:x>0.99539</cdr:x>
      <cdr:y>0.84706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380" y="63184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0.12831</cdr:y>
    </cdr:from>
    <cdr:to>
      <cdr:x>0.99539</cdr:x>
      <cdr:y>0.84706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380" y="63184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0.48168</cdr:x>
      <cdr:y>0.77484</cdr:y>
    </cdr:from>
    <cdr:to>
      <cdr:x>0.96728</cdr:x>
      <cdr:y>0.87112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04161" y="3802380"/>
          <a:ext cx="2827020" cy="472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Note: dashed lines indicate time period for which data are available only every five years.  </a:t>
          </a:r>
        </a:p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0.12831</cdr:y>
    </cdr:from>
    <cdr:to>
      <cdr:x>0.99539</cdr:x>
      <cdr:y>0.84706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380" y="63184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0.969</cdr:x>
      <cdr:y>0.33875</cdr:y>
    </cdr:from>
    <cdr:to>
      <cdr:x>0.995</cdr:x>
      <cdr:y>0.88025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7821" y="1668149"/>
          <a:ext cx="151810" cy="2666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0.95693</cdr:x>
      <cdr:y>0.03518</cdr:y>
    </cdr:from>
    <cdr:to>
      <cdr:x>0.99115</cdr:x>
      <cdr:y>0.75441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172720"/>
          <a:ext cx="199392" cy="3530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0.7031</cdr:x>
      <cdr:y>0.74081</cdr:y>
    </cdr:from>
    <cdr:to>
      <cdr:x>0.92007</cdr:x>
      <cdr:y>0.80851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05250" y="3648059"/>
          <a:ext cx="1266850" cy="3333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Source: World Bank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0.94877</cdr:x>
      <cdr:y>0.09514</cdr:y>
    </cdr:from>
    <cdr:to>
      <cdr:x>0.98299</cdr:x>
      <cdr:y>0.81437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9722" y="468516"/>
          <a:ext cx="199804" cy="3541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0.70636</cdr:x>
      <cdr:y>0.73501</cdr:y>
    </cdr:from>
    <cdr:to>
      <cdr:x>0.92333</cdr:x>
      <cdr:y>0.80271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300" y="3619484"/>
          <a:ext cx="1266850" cy="3333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Source: World Bank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0.96236</cdr:x>
      <cdr:y>0.25895</cdr:y>
    </cdr:from>
    <cdr:to>
      <cdr:x>0.99511</cdr:x>
      <cdr:y>0.80045</cdr:y>
    </cdr:to>
    <cdr:sp macro="" textlink="">
      <cdr:nvSpPr>
        <cdr:cNvPr id="56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028" y="1275180"/>
          <a:ext cx="191222" cy="2666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  <cdr:relSizeAnchor xmlns:cdr="http://schemas.openxmlformats.org/drawingml/2006/chartDrawing">
    <cdr:from>
      <cdr:x>0.49425</cdr:x>
      <cdr:y>0.8005</cdr:y>
    </cdr:from>
    <cdr:to>
      <cdr:x>0.9575</cdr:x>
      <cdr:y>0.8705</cdr:y>
    </cdr:to>
    <cdr:sp macro="" textlink="">
      <cdr:nvSpPr>
        <cdr:cNvPr id="56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5839" y="3942002"/>
          <a:ext cx="2704836" cy="344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dashed lines indicate time periods for which data are available only every other year.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0.96465</cdr:x>
      <cdr:y>0.21148</cdr:y>
    </cdr:from>
    <cdr:to>
      <cdr:x>0.9974</cdr:x>
      <cdr:y>0.75298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450" y="1041400"/>
          <a:ext cx="191221" cy="2666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tgt/tgt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2"/>
  <sheetViews>
    <sheetView showGridLines="0" tabSelected="1" zoomScaleNormal="100" workbookViewId="0"/>
  </sheetViews>
  <sheetFormatPr defaultColWidth="9.140625" defaultRowHeight="13.15" customHeight="1"/>
  <cols>
    <col min="1" max="1" width="81.140625" style="82" customWidth="1"/>
    <col min="2" max="2" width="18.5703125" style="82" customWidth="1"/>
    <col min="3" max="3" width="9.140625" style="203"/>
    <col min="4" max="16384" width="9.140625" style="82"/>
  </cols>
  <sheetData>
    <row r="1" spans="1:2" ht="15.75">
      <c r="A1" s="261" t="s">
        <v>268</v>
      </c>
    </row>
    <row r="2" spans="1:2" ht="13.15" customHeight="1">
      <c r="A2" s="261" t="s">
        <v>283</v>
      </c>
    </row>
    <row r="3" spans="1:2" ht="13.15" customHeight="1">
      <c r="A3" s="83"/>
    </row>
    <row r="4" spans="1:2" ht="13.15" customHeight="1">
      <c r="A4" s="77" t="s">
        <v>260</v>
      </c>
    </row>
    <row r="5" spans="1:2" ht="13.15" customHeight="1">
      <c r="A5" s="2"/>
    </row>
    <row r="6" spans="1:2" ht="13.15" customHeight="1">
      <c r="A6" s="77" t="s">
        <v>232</v>
      </c>
      <c r="B6" s="203"/>
    </row>
    <row r="7" spans="1:2" ht="12.75" customHeight="1">
      <c r="B7" s="225"/>
    </row>
    <row r="8" spans="1:2" ht="13.15" customHeight="1">
      <c r="A8" s="81" t="s">
        <v>248</v>
      </c>
      <c r="B8" s="203"/>
    </row>
    <row r="9" spans="1:2" ht="13.15" customHeight="1">
      <c r="B9" s="203"/>
    </row>
    <row r="10" spans="1:2" ht="13.15" customHeight="1">
      <c r="A10" s="81" t="s">
        <v>249</v>
      </c>
      <c r="B10" s="203"/>
    </row>
    <row r="11" spans="1:2" ht="13.15" customHeight="1">
      <c r="B11" s="203"/>
    </row>
    <row r="12" spans="1:2" ht="13.15" customHeight="1">
      <c r="A12" s="78" t="s">
        <v>234</v>
      </c>
      <c r="B12" s="203"/>
    </row>
    <row r="13" spans="1:2" ht="13.15" customHeight="1">
      <c r="A13" s="197" t="s">
        <v>250</v>
      </c>
      <c r="B13" s="203"/>
    </row>
    <row r="14" spans="1:2" ht="13.15" customHeight="1">
      <c r="A14" s="197"/>
    </row>
    <row r="15" spans="1:2" ht="13.15" customHeight="1">
      <c r="A15" s="77" t="s">
        <v>18</v>
      </c>
    </row>
    <row r="16" spans="1:2" ht="13.15" customHeight="1">
      <c r="A16" s="82" t="s">
        <v>65</v>
      </c>
      <c r="B16" s="203"/>
    </row>
    <row r="17" spans="1:2" ht="13.15" customHeight="1">
      <c r="B17" s="203"/>
    </row>
    <row r="18" spans="1:2" ht="13.15" customHeight="1">
      <c r="A18" s="114" t="s">
        <v>212</v>
      </c>
    </row>
    <row r="19" spans="1:2" ht="13.15" customHeight="1">
      <c r="A19" s="198" t="s">
        <v>224</v>
      </c>
    </row>
    <row r="20" spans="1:2" ht="13.15" customHeight="1">
      <c r="A20" s="199"/>
    </row>
    <row r="21" spans="1:2" ht="13.15" customHeight="1">
      <c r="A21" s="78" t="s">
        <v>266</v>
      </c>
      <c r="B21" s="203"/>
    </row>
    <row r="22" spans="1:2" ht="13.15" customHeight="1">
      <c r="B22" s="203"/>
    </row>
    <row r="23" spans="1:2" ht="13.15" customHeight="1">
      <c r="A23" s="78" t="s">
        <v>223</v>
      </c>
    </row>
    <row r="24" spans="1:2" ht="13.15" customHeight="1">
      <c r="A24" s="82" t="s">
        <v>63</v>
      </c>
    </row>
    <row r="25" spans="1:2" ht="13.15" customHeight="1">
      <c r="B25" s="203"/>
    </row>
    <row r="26" spans="1:2" ht="13.15" customHeight="1">
      <c r="A26" s="79" t="s">
        <v>214</v>
      </c>
    </row>
    <row r="27" spans="1:2" ht="13.15" customHeight="1">
      <c r="A27" s="82" t="s">
        <v>225</v>
      </c>
    </row>
    <row r="28" spans="1:2" ht="13.15" customHeight="1">
      <c r="A28" s="82" t="s">
        <v>226</v>
      </c>
    </row>
    <row r="30" spans="1:2" ht="13.15" customHeight="1">
      <c r="A30" s="80" t="s">
        <v>11</v>
      </c>
      <c r="B30" s="203"/>
    </row>
    <row r="31" spans="1:2" ht="13.15" customHeight="1">
      <c r="A31" s="82" t="s">
        <v>64</v>
      </c>
      <c r="B31" s="203"/>
    </row>
    <row r="33" spans="1:2" ht="13.15" customHeight="1">
      <c r="A33" s="77" t="s">
        <v>217</v>
      </c>
    </row>
    <row r="35" spans="1:2" ht="13.15" customHeight="1">
      <c r="A35" s="135" t="s">
        <v>244</v>
      </c>
      <c r="B35" s="203"/>
    </row>
    <row r="36" spans="1:2" ht="13.15" customHeight="1">
      <c r="A36" s="200" t="s">
        <v>245</v>
      </c>
    </row>
    <row r="37" spans="1:2" ht="13.15" customHeight="1">
      <c r="A37" s="119"/>
    </row>
    <row r="38" spans="1:2" ht="13.15" customHeight="1">
      <c r="A38" s="77" t="s">
        <v>284</v>
      </c>
    </row>
    <row r="39" spans="1:2" ht="13.15" customHeight="1">
      <c r="A39" s="250" t="s">
        <v>287</v>
      </c>
    </row>
    <row r="40" spans="1:2" ht="13.15" customHeight="1">
      <c r="A40" s="250"/>
    </row>
    <row r="41" spans="1:2" ht="13.15" customHeight="1">
      <c r="A41" s="77" t="s">
        <v>277</v>
      </c>
    </row>
    <row r="42" spans="1:2" ht="13.15" customHeight="1">
      <c r="A42" s="251" t="s">
        <v>278</v>
      </c>
    </row>
    <row r="43" spans="1:2" ht="13.15" customHeight="1">
      <c r="A43" s="241"/>
    </row>
    <row r="44" spans="1:2" ht="13.15" customHeight="1">
      <c r="A44" s="241"/>
    </row>
    <row r="45" spans="1:2" ht="13.15" customHeight="1">
      <c r="A45" s="253" t="s">
        <v>230</v>
      </c>
    </row>
    <row r="46" spans="1:2" ht="13.15" customHeight="1">
      <c r="A46" s="77" t="s">
        <v>231</v>
      </c>
    </row>
    <row r="47" spans="1:2" ht="13.15" customHeight="1">
      <c r="A47" s="253"/>
    </row>
    <row r="48" spans="1:2" ht="42.6" customHeight="1">
      <c r="A48" s="254" t="s">
        <v>269</v>
      </c>
    </row>
    <row r="49" spans="1:1" ht="15.6" customHeight="1">
      <c r="A49" s="255" t="s">
        <v>270</v>
      </c>
    </row>
    <row r="50" spans="1:1" ht="13.15" customHeight="1">
      <c r="A50" s="252"/>
    </row>
    <row r="51" spans="1:1" ht="13.15" customHeight="1">
      <c r="A51" s="252"/>
    </row>
    <row r="52" spans="1:1" ht="13.15" customHeight="1">
      <c r="A52" s="252"/>
    </row>
  </sheetData>
  <hyperlinks>
    <hyperlink ref="A6" location="'US Bike'!A1" display="Bicycle Sales in the United States, 1981-2011"/>
    <hyperlink ref="A23" location="'US Drivers'!A1" display="Number of Drivers in the United States, 1960-2011"/>
    <hyperlink ref="A26" location="'Teen Drivers'!A1" display="Teen Drivers in the United States, Total and Share of Teen Population, 1963-2011"/>
    <hyperlink ref="A33" location="'Fuel Prices'!A1" display="Average U.S. Retail Fuel Prices"/>
    <hyperlink ref="A30" location="Miles!A1" display="Miles Traveled by Cars, Trucks, and Motorcycles in the United States, 1960-2012"/>
    <hyperlink ref="A15" location="RegistScrap!A1" display="U.S. Vehicle Registrations and Scrappage, 2001-2013"/>
    <hyperlink ref="A10" location="'EU Vehicles'!A1" display="New Passenger Car Registrations in Europe, 1997-2012"/>
    <hyperlink ref="A8" location="'EU Bike Vehicle'!A1" display="New Passenger Car Registrations and Bicycle Sales in Europe, 1997-2012"/>
    <hyperlink ref="A21" location="'PEV Vehicles Sales'!A1" display="Monthly U.S. Sales of Leading Plug-in Electric Vehicles, December 2010 - November 2013"/>
    <hyperlink ref="A18" location="'US Vehicle Sales'!A1" display="U.S. Vehicle Sales, 1931-2012"/>
    <hyperlink ref="A12" location="'Japan Vehicle'!A1" display="Passenger Car and Total Vehicle Sales in Japan, 1955-2012"/>
    <hyperlink ref="A35" location="'US Gasoline'!A1" display="U.S. Motor Gasoline Consumption, 1950-2014"/>
    <hyperlink ref="A38" location="'Cars Per Cap'!A1" display="Motor Vehicles Per Capita, 2011"/>
    <hyperlink ref="A4" location="'Bike Share'!A1" display="Countries with Bike-Sharing Programs, 2015"/>
    <hyperlink ref="A41" location="'Cars Per Cap Key Countries'!A1" display="Motor Vehicles and Cars Per Capita Key Countries, 2011"/>
    <hyperlink ref="A46" r:id="rId1"/>
  </hyperlinks>
  <pageMargins left="0.7" right="0.7" top="0.75" bottom="0.75" header="0.3" footer="0.3"/>
  <pageSetup scale="92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63"/>
  <sheetViews>
    <sheetView zoomScaleNormal="100" workbookViewId="0"/>
  </sheetViews>
  <sheetFormatPr defaultRowHeight="12.75"/>
  <cols>
    <col min="1" max="1" width="9.140625" style="8" customWidth="1"/>
    <col min="2" max="2" width="18.7109375" style="5" customWidth="1"/>
    <col min="3" max="255" width="8.85546875" style="5"/>
    <col min="256" max="256" width="9.140625" style="5" customWidth="1"/>
    <col min="257" max="257" width="11.140625" style="5" customWidth="1"/>
    <col min="258" max="258" width="10.7109375" style="5" customWidth="1"/>
    <col min="259" max="511" width="8.85546875" style="5"/>
    <col min="512" max="512" width="9.140625" style="5" customWidth="1"/>
    <col min="513" max="513" width="11.140625" style="5" customWidth="1"/>
    <col min="514" max="514" width="10.7109375" style="5" customWidth="1"/>
    <col min="515" max="767" width="8.85546875" style="5"/>
    <col min="768" max="768" width="9.140625" style="5" customWidth="1"/>
    <col min="769" max="769" width="11.140625" style="5" customWidth="1"/>
    <col min="770" max="770" width="10.7109375" style="5" customWidth="1"/>
    <col min="771" max="1023" width="8.85546875" style="5"/>
    <col min="1024" max="1024" width="9.140625" style="5" customWidth="1"/>
    <col min="1025" max="1025" width="11.140625" style="5" customWidth="1"/>
    <col min="1026" max="1026" width="10.7109375" style="5" customWidth="1"/>
    <col min="1027" max="1279" width="8.85546875" style="5"/>
    <col min="1280" max="1280" width="9.140625" style="5" customWidth="1"/>
    <col min="1281" max="1281" width="11.140625" style="5" customWidth="1"/>
    <col min="1282" max="1282" width="10.7109375" style="5" customWidth="1"/>
    <col min="1283" max="1535" width="8.85546875" style="5"/>
    <col min="1536" max="1536" width="9.140625" style="5" customWidth="1"/>
    <col min="1537" max="1537" width="11.140625" style="5" customWidth="1"/>
    <col min="1538" max="1538" width="10.7109375" style="5" customWidth="1"/>
    <col min="1539" max="1791" width="8.85546875" style="5"/>
    <col min="1792" max="1792" width="9.140625" style="5" customWidth="1"/>
    <col min="1793" max="1793" width="11.140625" style="5" customWidth="1"/>
    <col min="1794" max="1794" width="10.7109375" style="5" customWidth="1"/>
    <col min="1795" max="2047" width="8.85546875" style="5"/>
    <col min="2048" max="2048" width="9.140625" style="5" customWidth="1"/>
    <col min="2049" max="2049" width="11.140625" style="5" customWidth="1"/>
    <col min="2050" max="2050" width="10.7109375" style="5" customWidth="1"/>
    <col min="2051" max="2303" width="8.85546875" style="5"/>
    <col min="2304" max="2304" width="9.140625" style="5" customWidth="1"/>
    <col min="2305" max="2305" width="11.140625" style="5" customWidth="1"/>
    <col min="2306" max="2306" width="10.7109375" style="5" customWidth="1"/>
    <col min="2307" max="2559" width="8.85546875" style="5"/>
    <col min="2560" max="2560" width="9.140625" style="5" customWidth="1"/>
    <col min="2561" max="2561" width="11.140625" style="5" customWidth="1"/>
    <col min="2562" max="2562" width="10.7109375" style="5" customWidth="1"/>
    <col min="2563" max="2815" width="8.85546875" style="5"/>
    <col min="2816" max="2816" width="9.140625" style="5" customWidth="1"/>
    <col min="2817" max="2817" width="11.140625" style="5" customWidth="1"/>
    <col min="2818" max="2818" width="10.7109375" style="5" customWidth="1"/>
    <col min="2819" max="3071" width="8.85546875" style="5"/>
    <col min="3072" max="3072" width="9.140625" style="5" customWidth="1"/>
    <col min="3073" max="3073" width="11.140625" style="5" customWidth="1"/>
    <col min="3074" max="3074" width="10.7109375" style="5" customWidth="1"/>
    <col min="3075" max="3327" width="8.85546875" style="5"/>
    <col min="3328" max="3328" width="9.140625" style="5" customWidth="1"/>
    <col min="3329" max="3329" width="11.140625" style="5" customWidth="1"/>
    <col min="3330" max="3330" width="10.7109375" style="5" customWidth="1"/>
    <col min="3331" max="3583" width="8.85546875" style="5"/>
    <col min="3584" max="3584" width="9.140625" style="5" customWidth="1"/>
    <col min="3585" max="3585" width="11.140625" style="5" customWidth="1"/>
    <col min="3586" max="3586" width="10.7109375" style="5" customWidth="1"/>
    <col min="3587" max="3839" width="8.85546875" style="5"/>
    <col min="3840" max="3840" width="9.140625" style="5" customWidth="1"/>
    <col min="3841" max="3841" width="11.140625" style="5" customWidth="1"/>
    <col min="3842" max="3842" width="10.7109375" style="5" customWidth="1"/>
    <col min="3843" max="4095" width="8.85546875" style="5"/>
    <col min="4096" max="4096" width="9.140625" style="5" customWidth="1"/>
    <col min="4097" max="4097" width="11.140625" style="5" customWidth="1"/>
    <col min="4098" max="4098" width="10.7109375" style="5" customWidth="1"/>
    <col min="4099" max="4351" width="8.85546875" style="5"/>
    <col min="4352" max="4352" width="9.140625" style="5" customWidth="1"/>
    <col min="4353" max="4353" width="11.140625" style="5" customWidth="1"/>
    <col min="4354" max="4354" width="10.7109375" style="5" customWidth="1"/>
    <col min="4355" max="4607" width="8.85546875" style="5"/>
    <col min="4608" max="4608" width="9.140625" style="5" customWidth="1"/>
    <col min="4609" max="4609" width="11.140625" style="5" customWidth="1"/>
    <col min="4610" max="4610" width="10.7109375" style="5" customWidth="1"/>
    <col min="4611" max="4863" width="8.85546875" style="5"/>
    <col min="4864" max="4864" width="9.140625" style="5" customWidth="1"/>
    <col min="4865" max="4865" width="11.140625" style="5" customWidth="1"/>
    <col min="4866" max="4866" width="10.7109375" style="5" customWidth="1"/>
    <col min="4867" max="5119" width="8.85546875" style="5"/>
    <col min="5120" max="5120" width="9.140625" style="5" customWidth="1"/>
    <col min="5121" max="5121" width="11.140625" style="5" customWidth="1"/>
    <col min="5122" max="5122" width="10.7109375" style="5" customWidth="1"/>
    <col min="5123" max="5375" width="8.85546875" style="5"/>
    <col min="5376" max="5376" width="9.140625" style="5" customWidth="1"/>
    <col min="5377" max="5377" width="11.140625" style="5" customWidth="1"/>
    <col min="5378" max="5378" width="10.7109375" style="5" customWidth="1"/>
    <col min="5379" max="5631" width="8.85546875" style="5"/>
    <col min="5632" max="5632" width="9.140625" style="5" customWidth="1"/>
    <col min="5633" max="5633" width="11.140625" style="5" customWidth="1"/>
    <col min="5634" max="5634" width="10.7109375" style="5" customWidth="1"/>
    <col min="5635" max="5887" width="8.85546875" style="5"/>
    <col min="5888" max="5888" width="9.140625" style="5" customWidth="1"/>
    <col min="5889" max="5889" width="11.140625" style="5" customWidth="1"/>
    <col min="5890" max="5890" width="10.7109375" style="5" customWidth="1"/>
    <col min="5891" max="6143" width="8.85546875" style="5"/>
    <col min="6144" max="6144" width="9.140625" style="5" customWidth="1"/>
    <col min="6145" max="6145" width="11.140625" style="5" customWidth="1"/>
    <col min="6146" max="6146" width="10.7109375" style="5" customWidth="1"/>
    <col min="6147" max="6399" width="8.85546875" style="5"/>
    <col min="6400" max="6400" width="9.140625" style="5" customWidth="1"/>
    <col min="6401" max="6401" width="11.140625" style="5" customWidth="1"/>
    <col min="6402" max="6402" width="10.7109375" style="5" customWidth="1"/>
    <col min="6403" max="6655" width="8.85546875" style="5"/>
    <col min="6656" max="6656" width="9.140625" style="5" customWidth="1"/>
    <col min="6657" max="6657" width="11.140625" style="5" customWidth="1"/>
    <col min="6658" max="6658" width="10.7109375" style="5" customWidth="1"/>
    <col min="6659" max="6911" width="8.85546875" style="5"/>
    <col min="6912" max="6912" width="9.140625" style="5" customWidth="1"/>
    <col min="6913" max="6913" width="11.140625" style="5" customWidth="1"/>
    <col min="6914" max="6914" width="10.7109375" style="5" customWidth="1"/>
    <col min="6915" max="7167" width="8.85546875" style="5"/>
    <col min="7168" max="7168" width="9.140625" style="5" customWidth="1"/>
    <col min="7169" max="7169" width="11.140625" style="5" customWidth="1"/>
    <col min="7170" max="7170" width="10.7109375" style="5" customWidth="1"/>
    <col min="7171" max="7423" width="8.85546875" style="5"/>
    <col min="7424" max="7424" width="9.140625" style="5" customWidth="1"/>
    <col min="7425" max="7425" width="11.140625" style="5" customWidth="1"/>
    <col min="7426" max="7426" width="10.7109375" style="5" customWidth="1"/>
    <col min="7427" max="7679" width="8.85546875" style="5"/>
    <col min="7680" max="7680" width="9.140625" style="5" customWidth="1"/>
    <col min="7681" max="7681" width="11.140625" style="5" customWidth="1"/>
    <col min="7682" max="7682" width="10.7109375" style="5" customWidth="1"/>
    <col min="7683" max="7935" width="8.85546875" style="5"/>
    <col min="7936" max="7936" width="9.140625" style="5" customWidth="1"/>
    <col min="7937" max="7937" width="11.140625" style="5" customWidth="1"/>
    <col min="7938" max="7938" width="10.7109375" style="5" customWidth="1"/>
    <col min="7939" max="8191" width="8.85546875" style="5"/>
    <col min="8192" max="8192" width="9.140625" style="5" customWidth="1"/>
    <col min="8193" max="8193" width="11.140625" style="5" customWidth="1"/>
    <col min="8194" max="8194" width="10.7109375" style="5" customWidth="1"/>
    <col min="8195" max="8447" width="8.85546875" style="5"/>
    <col min="8448" max="8448" width="9.140625" style="5" customWidth="1"/>
    <col min="8449" max="8449" width="11.140625" style="5" customWidth="1"/>
    <col min="8450" max="8450" width="10.7109375" style="5" customWidth="1"/>
    <col min="8451" max="8703" width="8.85546875" style="5"/>
    <col min="8704" max="8704" width="9.140625" style="5" customWidth="1"/>
    <col min="8705" max="8705" width="11.140625" style="5" customWidth="1"/>
    <col min="8706" max="8706" width="10.7109375" style="5" customWidth="1"/>
    <col min="8707" max="8959" width="8.85546875" style="5"/>
    <col min="8960" max="8960" width="9.140625" style="5" customWidth="1"/>
    <col min="8961" max="8961" width="11.140625" style="5" customWidth="1"/>
    <col min="8962" max="8962" width="10.7109375" style="5" customWidth="1"/>
    <col min="8963" max="9215" width="8.85546875" style="5"/>
    <col min="9216" max="9216" width="9.140625" style="5" customWidth="1"/>
    <col min="9217" max="9217" width="11.140625" style="5" customWidth="1"/>
    <col min="9218" max="9218" width="10.7109375" style="5" customWidth="1"/>
    <col min="9219" max="9471" width="8.85546875" style="5"/>
    <col min="9472" max="9472" width="9.140625" style="5" customWidth="1"/>
    <col min="9473" max="9473" width="11.140625" style="5" customWidth="1"/>
    <col min="9474" max="9474" width="10.7109375" style="5" customWidth="1"/>
    <col min="9475" max="9727" width="8.85546875" style="5"/>
    <col min="9728" max="9728" width="9.140625" style="5" customWidth="1"/>
    <col min="9729" max="9729" width="11.140625" style="5" customWidth="1"/>
    <col min="9730" max="9730" width="10.7109375" style="5" customWidth="1"/>
    <col min="9731" max="9983" width="8.85546875" style="5"/>
    <col min="9984" max="9984" width="9.140625" style="5" customWidth="1"/>
    <col min="9985" max="9985" width="11.140625" style="5" customWidth="1"/>
    <col min="9986" max="9986" width="10.7109375" style="5" customWidth="1"/>
    <col min="9987" max="10239" width="8.85546875" style="5"/>
    <col min="10240" max="10240" width="9.140625" style="5" customWidth="1"/>
    <col min="10241" max="10241" width="11.140625" style="5" customWidth="1"/>
    <col min="10242" max="10242" width="10.7109375" style="5" customWidth="1"/>
    <col min="10243" max="10495" width="8.85546875" style="5"/>
    <col min="10496" max="10496" width="9.140625" style="5" customWidth="1"/>
    <col min="10497" max="10497" width="11.140625" style="5" customWidth="1"/>
    <col min="10498" max="10498" width="10.7109375" style="5" customWidth="1"/>
    <col min="10499" max="10751" width="8.85546875" style="5"/>
    <col min="10752" max="10752" width="9.140625" style="5" customWidth="1"/>
    <col min="10753" max="10753" width="11.140625" style="5" customWidth="1"/>
    <col min="10754" max="10754" width="10.7109375" style="5" customWidth="1"/>
    <col min="10755" max="11007" width="8.85546875" style="5"/>
    <col min="11008" max="11008" width="9.140625" style="5" customWidth="1"/>
    <col min="11009" max="11009" width="11.140625" style="5" customWidth="1"/>
    <col min="11010" max="11010" width="10.7109375" style="5" customWidth="1"/>
    <col min="11011" max="11263" width="8.85546875" style="5"/>
    <col min="11264" max="11264" width="9.140625" style="5" customWidth="1"/>
    <col min="11265" max="11265" width="11.140625" style="5" customWidth="1"/>
    <col min="11266" max="11266" width="10.7109375" style="5" customWidth="1"/>
    <col min="11267" max="11519" width="8.85546875" style="5"/>
    <col min="11520" max="11520" width="9.140625" style="5" customWidth="1"/>
    <col min="11521" max="11521" width="11.140625" style="5" customWidth="1"/>
    <col min="11522" max="11522" width="10.7109375" style="5" customWidth="1"/>
    <col min="11523" max="11775" width="8.85546875" style="5"/>
    <col min="11776" max="11776" width="9.140625" style="5" customWidth="1"/>
    <col min="11777" max="11777" width="11.140625" style="5" customWidth="1"/>
    <col min="11778" max="11778" width="10.7109375" style="5" customWidth="1"/>
    <col min="11779" max="12031" width="8.85546875" style="5"/>
    <col min="12032" max="12032" width="9.140625" style="5" customWidth="1"/>
    <col min="12033" max="12033" width="11.140625" style="5" customWidth="1"/>
    <col min="12034" max="12034" width="10.7109375" style="5" customWidth="1"/>
    <col min="12035" max="12287" width="8.85546875" style="5"/>
    <col min="12288" max="12288" width="9.140625" style="5" customWidth="1"/>
    <col min="12289" max="12289" width="11.140625" style="5" customWidth="1"/>
    <col min="12290" max="12290" width="10.7109375" style="5" customWidth="1"/>
    <col min="12291" max="12543" width="8.85546875" style="5"/>
    <col min="12544" max="12544" width="9.140625" style="5" customWidth="1"/>
    <col min="12545" max="12545" width="11.140625" style="5" customWidth="1"/>
    <col min="12546" max="12546" width="10.7109375" style="5" customWidth="1"/>
    <col min="12547" max="12799" width="8.85546875" style="5"/>
    <col min="12800" max="12800" width="9.140625" style="5" customWidth="1"/>
    <col min="12801" max="12801" width="11.140625" style="5" customWidth="1"/>
    <col min="12802" max="12802" width="10.7109375" style="5" customWidth="1"/>
    <col min="12803" max="13055" width="8.85546875" style="5"/>
    <col min="13056" max="13056" width="9.140625" style="5" customWidth="1"/>
    <col min="13057" max="13057" width="11.140625" style="5" customWidth="1"/>
    <col min="13058" max="13058" width="10.7109375" style="5" customWidth="1"/>
    <col min="13059" max="13311" width="8.85546875" style="5"/>
    <col min="13312" max="13312" width="9.140625" style="5" customWidth="1"/>
    <col min="13313" max="13313" width="11.140625" style="5" customWidth="1"/>
    <col min="13314" max="13314" width="10.7109375" style="5" customWidth="1"/>
    <col min="13315" max="13567" width="8.85546875" style="5"/>
    <col min="13568" max="13568" width="9.140625" style="5" customWidth="1"/>
    <col min="13569" max="13569" width="11.140625" style="5" customWidth="1"/>
    <col min="13570" max="13570" width="10.7109375" style="5" customWidth="1"/>
    <col min="13571" max="13823" width="8.85546875" style="5"/>
    <col min="13824" max="13824" width="9.140625" style="5" customWidth="1"/>
    <col min="13825" max="13825" width="11.140625" style="5" customWidth="1"/>
    <col min="13826" max="13826" width="10.7109375" style="5" customWidth="1"/>
    <col min="13827" max="14079" width="8.85546875" style="5"/>
    <col min="14080" max="14080" width="9.140625" style="5" customWidth="1"/>
    <col min="14081" max="14081" width="11.140625" style="5" customWidth="1"/>
    <col min="14082" max="14082" width="10.7109375" style="5" customWidth="1"/>
    <col min="14083" max="14335" width="8.85546875" style="5"/>
    <col min="14336" max="14336" width="9.140625" style="5" customWidth="1"/>
    <col min="14337" max="14337" width="11.140625" style="5" customWidth="1"/>
    <col min="14338" max="14338" width="10.7109375" style="5" customWidth="1"/>
    <col min="14339" max="14591" width="8.85546875" style="5"/>
    <col min="14592" max="14592" width="9.140625" style="5" customWidth="1"/>
    <col min="14593" max="14593" width="11.140625" style="5" customWidth="1"/>
    <col min="14594" max="14594" width="10.7109375" style="5" customWidth="1"/>
    <col min="14595" max="14847" width="8.85546875" style="5"/>
    <col min="14848" max="14848" width="9.140625" style="5" customWidth="1"/>
    <col min="14849" max="14849" width="11.140625" style="5" customWidth="1"/>
    <col min="14850" max="14850" width="10.7109375" style="5" customWidth="1"/>
    <col min="14851" max="15103" width="8.85546875" style="5"/>
    <col min="15104" max="15104" width="9.140625" style="5" customWidth="1"/>
    <col min="15105" max="15105" width="11.140625" style="5" customWidth="1"/>
    <col min="15106" max="15106" width="10.7109375" style="5" customWidth="1"/>
    <col min="15107" max="15359" width="8.85546875" style="5"/>
    <col min="15360" max="15360" width="9.140625" style="5" customWidth="1"/>
    <col min="15361" max="15361" width="11.140625" style="5" customWidth="1"/>
    <col min="15362" max="15362" width="10.7109375" style="5" customWidth="1"/>
    <col min="15363" max="15615" width="8.85546875" style="5"/>
    <col min="15616" max="15616" width="9.140625" style="5" customWidth="1"/>
    <col min="15617" max="15617" width="11.140625" style="5" customWidth="1"/>
    <col min="15618" max="15618" width="10.7109375" style="5" customWidth="1"/>
    <col min="15619" max="15871" width="8.85546875" style="5"/>
    <col min="15872" max="15872" width="9.140625" style="5" customWidth="1"/>
    <col min="15873" max="15873" width="11.140625" style="5" customWidth="1"/>
    <col min="15874" max="15874" width="10.7109375" style="5" customWidth="1"/>
    <col min="15875" max="16127" width="8.85546875" style="5"/>
    <col min="16128" max="16128" width="9.140625" style="5" customWidth="1"/>
    <col min="16129" max="16129" width="11.140625" style="5" customWidth="1"/>
    <col min="16130" max="16130" width="10.7109375" style="5" customWidth="1"/>
    <col min="16131" max="16384" width="8.85546875" style="5"/>
  </cols>
  <sheetData>
    <row r="1" spans="1:2">
      <c r="A1" s="4" t="s">
        <v>219</v>
      </c>
    </row>
    <row r="3" spans="1:2">
      <c r="A3" s="6" t="s">
        <v>1</v>
      </c>
      <c r="B3" s="7" t="s">
        <v>210</v>
      </c>
    </row>
    <row r="4" spans="1:2">
      <c r="B4" s="171" t="s">
        <v>251</v>
      </c>
    </row>
    <row r="6" spans="1:2">
      <c r="A6" s="8">
        <v>1960</v>
      </c>
      <c r="B6" s="9">
        <v>87</v>
      </c>
    </row>
    <row r="7" spans="1:2">
      <c r="A7" s="8">
        <v>1961</v>
      </c>
      <c r="B7" s="9">
        <v>89</v>
      </c>
    </row>
    <row r="8" spans="1:2">
      <c r="A8" s="8">
        <v>1962</v>
      </c>
      <c r="B8" s="9">
        <v>91</v>
      </c>
    </row>
    <row r="9" spans="1:2">
      <c r="A9" s="8">
        <v>1963</v>
      </c>
      <c r="B9" s="9">
        <v>94</v>
      </c>
    </row>
    <row r="10" spans="1:2">
      <c r="A10" s="8">
        <v>1964</v>
      </c>
      <c r="B10" s="9">
        <v>95</v>
      </c>
    </row>
    <row r="11" spans="1:2">
      <c r="A11" s="8">
        <v>1965</v>
      </c>
      <c r="B11" s="9">
        <v>99</v>
      </c>
    </row>
    <row r="12" spans="1:2">
      <c r="A12" s="8">
        <v>1966</v>
      </c>
      <c r="B12" s="9">
        <v>101</v>
      </c>
    </row>
    <row r="13" spans="1:2">
      <c r="A13" s="8">
        <v>1967</v>
      </c>
      <c r="B13" s="9">
        <v>103</v>
      </c>
    </row>
    <row r="14" spans="1:2">
      <c r="A14" s="8">
        <v>1968</v>
      </c>
      <c r="B14" s="9">
        <v>105</v>
      </c>
    </row>
    <row r="15" spans="1:2">
      <c r="A15" s="8">
        <v>1969</v>
      </c>
      <c r="B15" s="9">
        <v>108</v>
      </c>
    </row>
    <row r="16" spans="1:2">
      <c r="A16" s="8">
        <v>1970</v>
      </c>
      <c r="B16" s="9">
        <v>112</v>
      </c>
    </row>
    <row r="17" spans="1:2">
      <c r="A17" s="8">
        <v>1971</v>
      </c>
      <c r="B17" s="9">
        <v>114</v>
      </c>
    </row>
    <row r="18" spans="1:2">
      <c r="A18" s="8">
        <v>1972</v>
      </c>
      <c r="B18" s="9">
        <v>118</v>
      </c>
    </row>
    <row r="19" spans="1:2">
      <c r="A19" s="8">
        <v>1973</v>
      </c>
      <c r="B19" s="9">
        <v>122</v>
      </c>
    </row>
    <row r="20" spans="1:2">
      <c r="A20" s="8">
        <v>1974</v>
      </c>
      <c r="B20" s="9">
        <v>125</v>
      </c>
    </row>
    <row r="21" spans="1:2">
      <c r="A21" s="8">
        <v>1975</v>
      </c>
      <c r="B21" s="9">
        <v>130</v>
      </c>
    </row>
    <row r="22" spans="1:2">
      <c r="A22" s="8">
        <v>1976</v>
      </c>
      <c r="B22" s="9">
        <v>134</v>
      </c>
    </row>
    <row r="23" spans="1:2">
      <c r="A23" s="8">
        <v>1977</v>
      </c>
      <c r="B23" s="9">
        <v>138</v>
      </c>
    </row>
    <row r="24" spans="1:2">
      <c r="A24" s="8">
        <v>1978</v>
      </c>
      <c r="B24" s="9">
        <v>141</v>
      </c>
    </row>
    <row r="25" spans="1:2">
      <c r="A25" s="8">
        <v>1979</v>
      </c>
      <c r="B25" s="9">
        <v>143</v>
      </c>
    </row>
    <row r="26" spans="1:2">
      <c r="A26" s="8">
        <v>1980</v>
      </c>
      <c r="B26" s="9">
        <v>145</v>
      </c>
    </row>
    <row r="27" spans="1:2">
      <c r="A27" s="8">
        <v>1981</v>
      </c>
      <c r="B27" s="9">
        <v>147</v>
      </c>
    </row>
    <row r="28" spans="1:2">
      <c r="A28" s="8">
        <v>1982</v>
      </c>
      <c r="B28" s="9">
        <v>150</v>
      </c>
    </row>
    <row r="29" spans="1:2">
      <c r="A29" s="8">
        <v>1983</v>
      </c>
      <c r="B29" s="9">
        <v>154</v>
      </c>
    </row>
    <row r="30" spans="1:2">
      <c r="A30" s="8">
        <v>1984</v>
      </c>
      <c r="B30" s="9">
        <v>155</v>
      </c>
    </row>
    <row r="31" spans="1:2">
      <c r="A31" s="8">
        <v>1985</v>
      </c>
      <c r="B31" s="9">
        <v>157</v>
      </c>
    </row>
    <row r="32" spans="1:2">
      <c r="A32" s="8">
        <v>1986</v>
      </c>
      <c r="B32" s="9">
        <v>159</v>
      </c>
    </row>
    <row r="33" spans="1:2">
      <c r="A33" s="8">
        <v>1987</v>
      </c>
      <c r="B33" s="9">
        <v>161</v>
      </c>
    </row>
    <row r="34" spans="1:2">
      <c r="A34" s="8">
        <v>1988</v>
      </c>
      <c r="B34" s="9">
        <v>163</v>
      </c>
    </row>
    <row r="35" spans="1:2">
      <c r="A35" s="8">
        <v>1989</v>
      </c>
      <c r="B35" s="9">
        <v>166</v>
      </c>
    </row>
    <row r="36" spans="1:2">
      <c r="A36" s="8">
        <v>1990</v>
      </c>
      <c r="B36" s="9">
        <v>167</v>
      </c>
    </row>
    <row r="37" spans="1:2">
      <c r="A37" s="8">
        <v>1991</v>
      </c>
      <c r="B37" s="9">
        <v>169</v>
      </c>
    </row>
    <row r="38" spans="1:2">
      <c r="A38" s="8">
        <v>1992</v>
      </c>
      <c r="B38" s="9">
        <v>173</v>
      </c>
    </row>
    <row r="39" spans="1:2">
      <c r="A39" s="8">
        <v>1993</v>
      </c>
      <c r="B39" s="9">
        <v>173</v>
      </c>
    </row>
    <row r="40" spans="1:2">
      <c r="A40" s="8">
        <v>1994</v>
      </c>
      <c r="B40" s="9">
        <v>175</v>
      </c>
    </row>
    <row r="41" spans="1:2">
      <c r="A41" s="8">
        <v>1995</v>
      </c>
      <c r="B41" s="9">
        <v>177</v>
      </c>
    </row>
    <row r="42" spans="1:2">
      <c r="A42" s="8">
        <v>1996</v>
      </c>
      <c r="B42" s="9">
        <v>180</v>
      </c>
    </row>
    <row r="43" spans="1:2">
      <c r="A43" s="8">
        <v>1997</v>
      </c>
      <c r="B43" s="9">
        <v>183</v>
      </c>
    </row>
    <row r="44" spans="1:2">
      <c r="A44" s="8">
        <v>1998</v>
      </c>
      <c r="B44" s="9">
        <v>185</v>
      </c>
    </row>
    <row r="45" spans="1:2">
      <c r="A45" s="8">
        <v>1999</v>
      </c>
      <c r="B45" s="9">
        <v>187</v>
      </c>
    </row>
    <row r="46" spans="1:2">
      <c r="A46" s="8">
        <v>2000</v>
      </c>
      <c r="B46" s="9">
        <v>191</v>
      </c>
    </row>
    <row r="47" spans="1:2">
      <c r="A47" s="8">
        <v>2001</v>
      </c>
      <c r="B47" s="9">
        <v>191</v>
      </c>
    </row>
    <row r="48" spans="1:2">
      <c r="A48" s="8">
        <v>2002</v>
      </c>
      <c r="B48" s="9">
        <v>195</v>
      </c>
    </row>
    <row r="49" spans="1:7">
      <c r="A49" s="8">
        <v>2003</v>
      </c>
      <c r="B49" s="9">
        <v>196</v>
      </c>
    </row>
    <row r="50" spans="1:7">
      <c r="A50" s="8">
        <v>2004</v>
      </c>
      <c r="B50" s="9">
        <v>199</v>
      </c>
    </row>
    <row r="51" spans="1:7">
      <c r="A51" s="8">
        <v>2005</v>
      </c>
      <c r="B51" s="9">
        <v>201</v>
      </c>
    </row>
    <row r="52" spans="1:7">
      <c r="A52" s="8">
        <v>2006</v>
      </c>
      <c r="B52" s="9">
        <v>203</v>
      </c>
    </row>
    <row r="53" spans="1:7">
      <c r="A53" s="8">
        <v>2007</v>
      </c>
      <c r="B53" s="9">
        <v>205</v>
      </c>
    </row>
    <row r="54" spans="1:7">
      <c r="A54" s="8">
        <v>2008</v>
      </c>
      <c r="B54" s="9">
        <v>208</v>
      </c>
    </row>
    <row r="55" spans="1:7">
      <c r="A55" s="10">
        <v>2009</v>
      </c>
      <c r="B55" s="11">
        <v>210</v>
      </c>
    </row>
    <row r="56" spans="1:7">
      <c r="A56" s="10">
        <v>2010</v>
      </c>
      <c r="B56" s="11">
        <v>210</v>
      </c>
    </row>
    <row r="57" spans="1:7">
      <c r="A57" s="6">
        <v>2011</v>
      </c>
      <c r="B57" s="12">
        <v>212</v>
      </c>
    </row>
    <row r="59" spans="1:7" ht="66" customHeight="1">
      <c r="A59" s="284" t="s">
        <v>228</v>
      </c>
      <c r="B59" s="285"/>
      <c r="C59" s="285"/>
      <c r="D59" s="285"/>
      <c r="E59" s="285"/>
      <c r="F59" s="285"/>
      <c r="G59" s="285"/>
    </row>
    <row r="63" spans="1:7">
      <c r="A63" s="286"/>
      <c r="B63" s="286"/>
      <c r="C63" s="286"/>
      <c r="D63" s="286"/>
      <c r="E63" s="286"/>
    </row>
  </sheetData>
  <mergeCells count="2">
    <mergeCell ref="A59:G59"/>
    <mergeCell ref="A63:E63"/>
  </mergeCells>
  <pageMargins left="0.75" right="0.75" top="1" bottom="1" header="0.5" footer="0.5"/>
  <pageSetup scale="82" orientation="portrait" r:id="rId1"/>
  <headerFooter alignWithMargins="0"/>
  <rowBreaks count="1" manualBreakCount="1">
    <brk id="5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63"/>
  <sheetViews>
    <sheetView zoomScaleNormal="100" workbookViewId="0"/>
  </sheetViews>
  <sheetFormatPr defaultColWidth="11.42578125" defaultRowHeight="12.75"/>
  <cols>
    <col min="1" max="1" width="11.42578125" style="5" customWidth="1"/>
    <col min="2" max="3" width="16.7109375" style="5" customWidth="1"/>
    <col min="4" max="4" width="21.140625" style="5" customWidth="1"/>
    <col min="5" max="5" width="16.140625" style="5" customWidth="1"/>
    <col min="6" max="16384" width="11.42578125" style="5"/>
  </cols>
  <sheetData>
    <row r="1" spans="1:4">
      <c r="A1" s="13" t="s">
        <v>214</v>
      </c>
    </row>
    <row r="2" spans="1:4">
      <c r="A2" s="14"/>
    </row>
    <row r="3" spans="1:4" s="14" customFormat="1" ht="25.5">
      <c r="A3" s="15" t="s">
        <v>1</v>
      </c>
      <c r="B3" s="16" t="s">
        <v>5</v>
      </c>
      <c r="C3" s="16" t="s">
        <v>6</v>
      </c>
      <c r="D3" s="16" t="s">
        <v>7</v>
      </c>
    </row>
    <row r="4" spans="1:4" ht="15.75" customHeight="1">
      <c r="B4" s="287" t="s">
        <v>251</v>
      </c>
      <c r="C4" s="287"/>
      <c r="D4" s="17" t="s">
        <v>8</v>
      </c>
    </row>
    <row r="6" spans="1:4">
      <c r="A6" s="8">
        <v>1963</v>
      </c>
      <c r="B6" s="18">
        <v>7.2350000000000003</v>
      </c>
      <c r="C6" s="19">
        <v>12.511747999999999</v>
      </c>
      <c r="D6" s="20">
        <f t="shared" ref="D6:D55" si="0">B6/C6*100</f>
        <v>57.825653138154642</v>
      </c>
    </row>
    <row r="7" spans="1:4">
      <c r="A7" s="8">
        <v>1964</v>
      </c>
      <c r="B7" s="18">
        <v>7.875</v>
      </c>
      <c r="C7" s="19">
        <v>13.137551999999999</v>
      </c>
      <c r="D7" s="20">
        <f t="shared" si="0"/>
        <v>59.942674251641407</v>
      </c>
    </row>
    <row r="8" spans="1:4">
      <c r="A8" s="8">
        <v>1965</v>
      </c>
      <c r="B8" s="18">
        <v>8.6229999999999993</v>
      </c>
      <c r="C8" s="19">
        <v>13.68699</v>
      </c>
      <c r="D8" s="20">
        <f t="shared" si="0"/>
        <v>63.001434208690142</v>
      </c>
    </row>
    <row r="9" spans="1:4">
      <c r="A9" s="8">
        <v>1966</v>
      </c>
      <c r="B9" s="18">
        <v>8.9550000000000001</v>
      </c>
      <c r="C9" s="19">
        <v>14.097896</v>
      </c>
      <c r="D9" s="20">
        <f t="shared" si="0"/>
        <v>63.520116760685418</v>
      </c>
    </row>
    <row r="10" spans="1:4">
      <c r="A10" s="8">
        <v>1967</v>
      </c>
      <c r="B10" s="18">
        <v>8.9130000000000003</v>
      </c>
      <c r="C10" s="19">
        <v>14.437396999999999</v>
      </c>
      <c r="D10" s="20">
        <f t="shared" si="0"/>
        <v>61.735505368453893</v>
      </c>
    </row>
    <row r="11" spans="1:4">
      <c r="A11" s="8">
        <v>1968</v>
      </c>
      <c r="B11" s="18">
        <v>9.0090000000000003</v>
      </c>
      <c r="C11" s="19">
        <v>14.74864</v>
      </c>
      <c r="D11" s="20">
        <f t="shared" si="0"/>
        <v>61.083598216513522</v>
      </c>
    </row>
    <row r="12" spans="1:4">
      <c r="A12" s="8">
        <v>1969</v>
      </c>
      <c r="B12" s="18">
        <v>9.4109999999999996</v>
      </c>
      <c r="C12" s="19">
        <v>15.075590999999999</v>
      </c>
      <c r="D12" s="20">
        <f t="shared" si="0"/>
        <v>62.425413371853878</v>
      </c>
    </row>
    <row r="13" spans="1:4">
      <c r="A13" s="8">
        <v>1970</v>
      </c>
      <c r="B13" s="18">
        <v>9.8640000000000008</v>
      </c>
      <c r="C13" s="19">
        <v>15.430710999999999</v>
      </c>
      <c r="D13" s="20">
        <f t="shared" si="0"/>
        <v>63.924468548468063</v>
      </c>
    </row>
    <row r="14" spans="1:4">
      <c r="A14" s="8">
        <v>1971</v>
      </c>
      <c r="B14" s="18">
        <v>9.891</v>
      </c>
      <c r="C14" s="19">
        <v>15.812379</v>
      </c>
      <c r="D14" s="20">
        <f t="shared" si="0"/>
        <v>62.552257316878126</v>
      </c>
    </row>
    <row r="15" spans="1:4">
      <c r="A15" s="8">
        <v>1972</v>
      </c>
      <c r="B15" s="18">
        <v>10.377000000000001</v>
      </c>
      <c r="C15" s="19">
        <v>16.150815000000001</v>
      </c>
      <c r="D15" s="20">
        <f t="shared" si="0"/>
        <v>64.250627599907489</v>
      </c>
    </row>
    <row r="16" spans="1:4">
      <c r="A16" s="8">
        <v>1973</v>
      </c>
      <c r="B16" s="18">
        <v>10.901</v>
      </c>
      <c r="C16" s="19">
        <v>16.461968000000002</v>
      </c>
      <c r="D16" s="20">
        <f t="shared" si="0"/>
        <v>66.219300146859709</v>
      </c>
    </row>
    <row r="17" spans="1:4">
      <c r="A17" s="8">
        <v>1974</v>
      </c>
      <c r="B17" s="18">
        <v>11.356</v>
      </c>
      <c r="C17" s="19">
        <v>16.736489000000002</v>
      </c>
      <c r="D17" s="20">
        <f t="shared" si="0"/>
        <v>67.851745966552471</v>
      </c>
    </row>
    <row r="18" spans="1:4">
      <c r="A18" s="8">
        <v>1975</v>
      </c>
      <c r="B18" s="18">
        <v>11.695</v>
      </c>
      <c r="C18" s="19">
        <v>16.949740000000002</v>
      </c>
      <c r="D18" s="20">
        <f t="shared" si="0"/>
        <v>68.998108525558493</v>
      </c>
    </row>
    <row r="19" spans="1:4">
      <c r="A19" s="8">
        <v>1976</v>
      </c>
      <c r="B19" s="18">
        <v>11.852</v>
      </c>
      <c r="C19" s="19">
        <v>17.104174</v>
      </c>
      <c r="D19" s="20">
        <f t="shared" si="0"/>
        <v>69.293027538190387</v>
      </c>
    </row>
    <row r="20" spans="1:4">
      <c r="A20" s="8">
        <v>1977</v>
      </c>
      <c r="B20" s="18">
        <v>11.847</v>
      </c>
      <c r="C20" s="19">
        <v>17.200839999999999</v>
      </c>
      <c r="D20" s="20">
        <f t="shared" si="0"/>
        <v>68.87454333625567</v>
      </c>
    </row>
    <row r="21" spans="1:4">
      <c r="A21" s="8">
        <v>1978</v>
      </c>
      <c r="B21" s="18">
        <v>11.989000000000001</v>
      </c>
      <c r="C21" s="19">
        <v>17.252790000000001</v>
      </c>
      <c r="D21" s="20">
        <f t="shared" si="0"/>
        <v>69.490209989224923</v>
      </c>
    </row>
    <row r="22" spans="1:4">
      <c r="A22" s="8">
        <v>1979</v>
      </c>
      <c r="B22" s="18">
        <v>11.869</v>
      </c>
      <c r="C22" s="19">
        <v>17.246543000000003</v>
      </c>
      <c r="D22" s="20">
        <f t="shared" si="0"/>
        <v>68.81958894602819</v>
      </c>
    </row>
    <row r="23" spans="1:4">
      <c r="A23" s="8">
        <v>1980</v>
      </c>
      <c r="B23" s="18">
        <v>11.496</v>
      </c>
      <c r="C23" s="19">
        <v>17.155682000000002</v>
      </c>
      <c r="D23" s="20">
        <f t="shared" si="0"/>
        <v>67.009868800319325</v>
      </c>
    </row>
    <row r="24" spans="1:4">
      <c r="A24" s="8">
        <v>1981</v>
      </c>
      <c r="B24" s="18">
        <v>11.215</v>
      </c>
      <c r="C24" s="19">
        <v>16.915586999999999</v>
      </c>
      <c r="D24" s="20">
        <f t="shared" si="0"/>
        <v>66.299797931931067</v>
      </c>
    </row>
    <row r="25" spans="1:4">
      <c r="A25" s="8">
        <v>1982</v>
      </c>
      <c r="B25" s="18">
        <v>10.988</v>
      </c>
      <c r="C25" s="19">
        <v>16.581443</v>
      </c>
      <c r="D25" s="20">
        <f t="shared" si="0"/>
        <v>66.26685023734062</v>
      </c>
    </row>
    <row r="26" spans="1:4">
      <c r="A26" s="8">
        <v>1983</v>
      </c>
      <c r="B26" s="18">
        <v>11.292999999999999</v>
      </c>
      <c r="C26" s="19">
        <v>16.192720000000001</v>
      </c>
      <c r="D26" s="20">
        <f t="shared" si="0"/>
        <v>69.741217040744232</v>
      </c>
    </row>
    <row r="27" spans="1:4">
      <c r="A27" s="8">
        <v>1984</v>
      </c>
      <c r="B27" s="18">
        <v>10.207000000000001</v>
      </c>
      <c r="C27" s="19">
        <v>15.807077</v>
      </c>
      <c r="D27" s="20">
        <f t="shared" si="0"/>
        <v>64.572343134660514</v>
      </c>
    </row>
    <row r="28" spans="1:4">
      <c r="A28" s="8">
        <v>1985</v>
      </c>
      <c r="B28" s="18">
        <v>10.010999999999999</v>
      </c>
      <c r="C28" s="19">
        <v>15.465404000000003</v>
      </c>
      <c r="D28" s="20">
        <f t="shared" si="0"/>
        <v>64.731577655520653</v>
      </c>
    </row>
    <row r="29" spans="1:4">
      <c r="A29" s="8">
        <v>1986</v>
      </c>
      <c r="B29" s="18">
        <v>9.9209999999999994</v>
      </c>
      <c r="C29" s="19">
        <v>15.167405</v>
      </c>
      <c r="D29" s="20">
        <f t="shared" si="0"/>
        <v>65.41000256800686</v>
      </c>
    </row>
    <row r="30" spans="1:4">
      <c r="A30" s="8">
        <v>1987</v>
      </c>
      <c r="B30" s="18">
        <v>10.034000000000001</v>
      </c>
      <c r="C30" s="19">
        <v>14.942449</v>
      </c>
      <c r="D30" s="20">
        <f t="shared" si="0"/>
        <v>67.15097371254204</v>
      </c>
    </row>
    <row r="31" spans="1:4">
      <c r="A31" s="8">
        <v>1988</v>
      </c>
      <c r="B31" s="18">
        <v>9.9640000000000004</v>
      </c>
      <c r="C31" s="19">
        <v>14.779363000000002</v>
      </c>
      <c r="D31" s="20">
        <f t="shared" si="0"/>
        <v>67.418331899690116</v>
      </c>
    </row>
    <row r="32" spans="1:4">
      <c r="A32" s="8">
        <v>1989</v>
      </c>
      <c r="B32" s="18">
        <v>9.6739999999999995</v>
      </c>
      <c r="C32" s="19">
        <v>14.666448000000001</v>
      </c>
      <c r="D32" s="20">
        <f t="shared" si="0"/>
        <v>65.960074313835221</v>
      </c>
    </row>
    <row r="33" spans="1:4">
      <c r="A33" s="8">
        <v>1990</v>
      </c>
      <c r="B33" s="18">
        <v>9.2490000000000006</v>
      </c>
      <c r="C33" s="19">
        <v>14.595704</v>
      </c>
      <c r="D33" s="20">
        <f t="shared" si="0"/>
        <v>63.367960873966759</v>
      </c>
    </row>
    <row r="34" spans="1:4">
      <c r="A34" s="8">
        <v>1991</v>
      </c>
      <c r="B34" s="18">
        <v>8.8140000000000001</v>
      </c>
      <c r="C34" s="19">
        <v>14.488533000000002</v>
      </c>
      <c r="D34" s="20">
        <f t="shared" si="0"/>
        <v>60.834316352111003</v>
      </c>
    </row>
    <row r="35" spans="1:4">
      <c r="A35" s="8">
        <v>1992</v>
      </c>
      <c r="B35" s="18">
        <v>8.75</v>
      </c>
      <c r="C35" s="19">
        <v>14.450114000000001</v>
      </c>
      <c r="D35" s="20">
        <f t="shared" si="0"/>
        <v>60.553155497596769</v>
      </c>
    </row>
    <row r="36" spans="1:4">
      <c r="A36" s="8">
        <v>1993</v>
      </c>
      <c r="B36" s="18">
        <v>8.7810000000000006</v>
      </c>
      <c r="C36" s="19">
        <v>14.497071</v>
      </c>
      <c r="D36" s="20">
        <f t="shared" si="0"/>
        <v>60.570856002567695</v>
      </c>
    </row>
    <row r="37" spans="1:4">
      <c r="A37" s="21">
        <v>1994</v>
      </c>
      <c r="B37" s="18">
        <v>8.9487932957923348</v>
      </c>
      <c r="C37" s="19">
        <v>14.639198</v>
      </c>
      <c r="D37" s="20">
        <f t="shared" si="0"/>
        <v>61.128985999044041</v>
      </c>
    </row>
    <row r="38" spans="1:4">
      <c r="A38" s="21">
        <v>1995</v>
      </c>
      <c r="B38" s="22">
        <v>9.1241253113555789</v>
      </c>
      <c r="C38" s="19">
        <v>14.867646000000001</v>
      </c>
      <c r="D38" s="20">
        <f t="shared" si="0"/>
        <v>61.368997562597194</v>
      </c>
    </row>
    <row r="39" spans="1:4">
      <c r="A39" s="21">
        <v>1996</v>
      </c>
      <c r="B39" s="22">
        <v>9.2339995592946256</v>
      </c>
      <c r="C39" s="19">
        <v>15.084918000000002</v>
      </c>
      <c r="D39" s="20">
        <f t="shared" si="0"/>
        <v>61.213455447982042</v>
      </c>
    </row>
    <row r="40" spans="1:4">
      <c r="A40" s="21">
        <v>1997</v>
      </c>
      <c r="B40" s="22">
        <v>9.6269449999999992</v>
      </c>
      <c r="C40" s="19">
        <v>15.351929999999999</v>
      </c>
      <c r="D40" s="20">
        <f t="shared" si="0"/>
        <v>62.708369566562638</v>
      </c>
    </row>
    <row r="41" spans="1:4">
      <c r="A41" s="21">
        <v>1998</v>
      </c>
      <c r="B41" s="22">
        <v>9.7827626269891219</v>
      </c>
      <c r="C41" s="19">
        <v>15.670729999999999</v>
      </c>
      <c r="D41" s="20">
        <f t="shared" si="0"/>
        <v>62.426974537811084</v>
      </c>
    </row>
    <row r="42" spans="1:4">
      <c r="A42" s="21">
        <v>1999</v>
      </c>
      <c r="B42" s="22">
        <v>9.6101420691006219</v>
      </c>
      <c r="C42" s="19">
        <v>16.008298</v>
      </c>
      <c r="D42" s="20">
        <f t="shared" si="0"/>
        <v>60.032253704301496</v>
      </c>
    </row>
    <row r="43" spans="1:4">
      <c r="A43" s="8">
        <v>2000</v>
      </c>
      <c r="B43" s="18">
        <v>9.7435189999999992</v>
      </c>
      <c r="C43" s="19">
        <v>16.321126</v>
      </c>
      <c r="D43" s="20">
        <f t="shared" si="0"/>
        <v>59.698816123348351</v>
      </c>
    </row>
    <row r="44" spans="1:4">
      <c r="A44" s="8">
        <v>2001</v>
      </c>
      <c r="B44" s="18">
        <v>9.4206420000000008</v>
      </c>
      <c r="C44" s="19">
        <v>16.599523000000001</v>
      </c>
      <c r="D44" s="20">
        <f t="shared" si="0"/>
        <v>56.752486200958906</v>
      </c>
    </row>
    <row r="45" spans="1:4">
      <c r="A45" s="8">
        <v>2002</v>
      </c>
      <c r="B45" s="18">
        <v>9.2982580000000006</v>
      </c>
      <c r="C45" s="19">
        <v>16.813714999999998</v>
      </c>
      <c r="D45" s="20">
        <f t="shared" si="0"/>
        <v>55.301627272735388</v>
      </c>
    </row>
    <row r="46" spans="1:4">
      <c r="A46" s="8">
        <v>2003</v>
      </c>
      <c r="B46" s="18">
        <v>9.2632169999999991</v>
      </c>
      <c r="C46" s="19">
        <v>16.979783999999999</v>
      </c>
      <c r="D46" s="20">
        <f t="shared" si="0"/>
        <v>54.554386557567511</v>
      </c>
    </row>
    <row r="47" spans="1:4">
      <c r="A47" s="8">
        <v>2004</v>
      </c>
      <c r="B47" s="18">
        <v>9.3330859999999998</v>
      </c>
      <c r="C47" s="19">
        <v>17.135348</v>
      </c>
      <c r="D47" s="20">
        <f t="shared" si="0"/>
        <v>54.466859966894162</v>
      </c>
    </row>
    <row r="48" spans="1:4">
      <c r="A48" s="8">
        <v>2005</v>
      </c>
      <c r="B48" s="18">
        <v>9.3372899999999994</v>
      </c>
      <c r="C48" s="19">
        <v>17.305754</v>
      </c>
      <c r="D48" s="20">
        <f t="shared" si="0"/>
        <v>53.954829127930516</v>
      </c>
    </row>
    <row r="49" spans="1:8">
      <c r="A49" s="8">
        <v>2006</v>
      </c>
      <c r="B49" s="18">
        <v>9.7275159999999996</v>
      </c>
      <c r="C49" s="19">
        <v>17.351445999999999</v>
      </c>
      <c r="D49" s="20">
        <f t="shared" si="0"/>
        <v>56.061702292708063</v>
      </c>
    </row>
    <row r="50" spans="1:8">
      <c r="A50" s="10">
        <v>2007</v>
      </c>
      <c r="B50" s="23">
        <v>9.9201739999999994</v>
      </c>
      <c r="C50" s="19">
        <v>17.433402000000001</v>
      </c>
      <c r="D50" s="20">
        <f t="shared" si="0"/>
        <v>56.903259616224069</v>
      </c>
    </row>
    <row r="51" spans="1:8">
      <c r="A51" s="10">
        <v>2008</v>
      </c>
      <c r="B51" s="23">
        <v>9.9539349999999995</v>
      </c>
      <c r="C51" s="19">
        <v>17.554563999999999</v>
      </c>
      <c r="D51" s="20">
        <f t="shared" si="0"/>
        <v>56.702832380228877</v>
      </c>
    </row>
    <row r="52" spans="1:8">
      <c r="A52" s="10">
        <v>2009</v>
      </c>
      <c r="B52" s="23">
        <v>9.9324410000000007</v>
      </c>
      <c r="C52" s="19">
        <v>17.673801000000001</v>
      </c>
      <c r="D52" s="20">
        <f t="shared" si="0"/>
        <v>56.198669431663284</v>
      </c>
    </row>
    <row r="53" spans="1:8">
      <c r="A53" s="10">
        <v>2010</v>
      </c>
      <c r="B53" s="19">
        <v>9.5562402500000001</v>
      </c>
      <c r="C53" s="19">
        <v>17.748376000000004</v>
      </c>
      <c r="D53" s="20">
        <f t="shared" si="0"/>
        <v>53.842899485564189</v>
      </c>
    </row>
    <row r="54" spans="1:8">
      <c r="A54" s="10">
        <v>2011</v>
      </c>
      <c r="B54" s="24">
        <v>9.2582529999999998</v>
      </c>
      <c r="C54" s="24">
        <v>17.748376000000004</v>
      </c>
      <c r="D54" s="25">
        <f t="shared" si="0"/>
        <v>52.163944464552692</v>
      </c>
    </row>
    <row r="55" spans="1:8">
      <c r="A55" s="6">
        <v>2012</v>
      </c>
      <c r="B55" s="26">
        <v>8.8298079999999999</v>
      </c>
      <c r="C55" s="26">
        <v>17.748376000000004</v>
      </c>
      <c r="D55" s="27">
        <f t="shared" si="0"/>
        <v>49.749948953076036</v>
      </c>
      <c r="F55" s="28"/>
      <c r="H55" s="29"/>
    </row>
    <row r="56" spans="1:8">
      <c r="B56" s="28"/>
      <c r="C56" s="28"/>
    </row>
    <row r="57" spans="1:8" ht="82.5" customHeight="1">
      <c r="A57" s="288" t="s">
        <v>274</v>
      </c>
      <c r="B57" s="289"/>
      <c r="C57" s="289"/>
      <c r="D57" s="289"/>
      <c r="E57" s="289"/>
    </row>
    <row r="58" spans="1:8" ht="12.75" customHeight="1">
      <c r="A58" s="30"/>
      <c r="B58" s="30"/>
      <c r="C58" s="30"/>
    </row>
    <row r="59" spans="1:8">
      <c r="A59" s="30"/>
      <c r="B59" s="30"/>
      <c r="C59" s="30"/>
    </row>
    <row r="60" spans="1:8" ht="12" customHeight="1">
      <c r="A60" s="30"/>
      <c r="B60" s="30"/>
      <c r="C60" s="30"/>
    </row>
    <row r="61" spans="1:8">
      <c r="A61" s="30"/>
      <c r="B61" s="30"/>
      <c r="C61" s="30"/>
    </row>
    <row r="63" spans="1:8" ht="12.75" customHeight="1"/>
  </sheetData>
  <mergeCells count="2">
    <mergeCell ref="B4:C4"/>
    <mergeCell ref="A57:E57"/>
  </mergeCells>
  <pageMargins left="0.75" right="0.75" top="1" bottom="1" header="0.5" footer="0.5"/>
  <pageSetup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7">
    <pageSetUpPr fitToPage="1"/>
  </sheetPr>
  <dimension ref="A1:I36"/>
  <sheetViews>
    <sheetView zoomScaleNormal="100" workbookViewId="0"/>
  </sheetViews>
  <sheetFormatPr defaultColWidth="9.140625" defaultRowHeight="12.75"/>
  <cols>
    <col min="1" max="1" width="9.140625" style="39"/>
    <col min="2" max="2" width="18.140625" style="33" customWidth="1"/>
    <col min="3" max="16384" width="9.140625" style="33"/>
  </cols>
  <sheetData>
    <row r="1" spans="1:9">
      <c r="A1" s="32" t="s">
        <v>11</v>
      </c>
    </row>
    <row r="2" spans="1:9">
      <c r="A2" s="32"/>
    </row>
    <row r="3" spans="1:9">
      <c r="A3" s="34" t="s">
        <v>1</v>
      </c>
      <c r="B3" s="35" t="s">
        <v>12</v>
      </c>
      <c r="E3" s="36"/>
    </row>
    <row r="4" spans="1:9">
      <c r="A4" s="32"/>
      <c r="B4" s="37" t="s">
        <v>13</v>
      </c>
      <c r="C4" s="38"/>
      <c r="D4" s="38"/>
      <c r="E4" s="38"/>
      <c r="F4" s="38"/>
      <c r="G4" s="38"/>
      <c r="H4" s="38"/>
      <c r="I4" s="38"/>
    </row>
    <row r="5" spans="1:9">
      <c r="C5" s="38"/>
      <c r="D5" s="38"/>
      <c r="E5" s="38"/>
      <c r="F5" s="38"/>
      <c r="G5" s="38"/>
      <c r="H5" s="38"/>
      <c r="I5" s="38"/>
    </row>
    <row r="6" spans="1:9">
      <c r="A6" s="39">
        <v>1960</v>
      </c>
      <c r="B6" s="38">
        <v>714.41700000000003</v>
      </c>
      <c r="C6" s="38"/>
      <c r="D6" s="38"/>
      <c r="E6" s="38"/>
      <c r="F6" s="38"/>
      <c r="G6" s="38"/>
      <c r="H6" s="38"/>
      <c r="I6" s="38"/>
    </row>
    <row r="7" spans="1:9">
      <c r="A7" s="39">
        <v>1965</v>
      </c>
      <c r="B7" s="38">
        <v>883.13</v>
      </c>
      <c r="C7" s="38"/>
      <c r="D7" s="38"/>
      <c r="E7" s="38"/>
      <c r="F7" s="38"/>
      <c r="G7" s="38"/>
      <c r="H7" s="38"/>
      <c r="I7" s="38"/>
    </row>
    <row r="8" spans="1:9">
      <c r="A8" s="39">
        <v>1970</v>
      </c>
      <c r="B8" s="38">
        <v>1105.1799999999998</v>
      </c>
      <c r="C8" s="38"/>
      <c r="D8" s="38"/>
      <c r="E8" s="38"/>
      <c r="F8" s="38"/>
      <c r="G8" s="38"/>
      <c r="H8" s="38"/>
      <c r="I8" s="38"/>
    </row>
    <row r="9" spans="1:9">
      <c r="A9" s="39">
        <v>1975</v>
      </c>
      <c r="B9" s="38">
        <v>1321.6089999999999</v>
      </c>
      <c r="C9" s="38"/>
      <c r="D9" s="38"/>
      <c r="E9" s="38"/>
      <c r="F9" s="38"/>
      <c r="G9" s="38"/>
      <c r="H9" s="38"/>
      <c r="I9" s="38"/>
    </row>
    <row r="10" spans="1:9">
      <c r="A10" s="39">
        <v>1980</v>
      </c>
      <c r="B10" s="38">
        <v>1521.2360000000001</v>
      </c>
      <c r="E10" s="38"/>
    </row>
    <row r="11" spans="1:9">
      <c r="A11" s="39">
        <v>1985</v>
      </c>
      <c r="B11" s="38">
        <v>1770.3489999999999</v>
      </c>
      <c r="C11" s="38"/>
      <c r="E11" s="38"/>
    </row>
    <row r="12" spans="1:9">
      <c r="A12" s="39">
        <v>1990</v>
      </c>
      <c r="B12" s="38">
        <v>2138.636</v>
      </c>
      <c r="C12" s="38"/>
      <c r="D12" s="38"/>
      <c r="E12" s="38"/>
    </row>
    <row r="13" spans="1:9">
      <c r="A13" s="39">
        <v>1991</v>
      </c>
      <c r="B13" s="38">
        <v>2166.3000000000002</v>
      </c>
      <c r="D13" s="38"/>
      <c r="E13" s="38"/>
    </row>
    <row r="14" spans="1:9">
      <c r="A14" s="39">
        <v>1992</v>
      </c>
      <c r="B14" s="38">
        <v>2241.373</v>
      </c>
      <c r="D14" s="38"/>
      <c r="E14" s="38"/>
    </row>
    <row r="15" spans="1:9">
      <c r="A15" s="39">
        <v>1993</v>
      </c>
      <c r="B15" s="38">
        <v>2290.2530000000002</v>
      </c>
      <c r="D15" s="38"/>
      <c r="E15" s="38"/>
    </row>
    <row r="16" spans="1:9">
      <c r="A16" s="39">
        <v>1994</v>
      </c>
      <c r="B16" s="38">
        <v>2351.1790000000001</v>
      </c>
      <c r="D16" s="38"/>
      <c r="E16" s="38"/>
    </row>
    <row r="17" spans="1:5">
      <c r="A17" s="39">
        <v>1995</v>
      </c>
      <c r="B17" s="38">
        <v>2416.2759999999998</v>
      </c>
      <c r="D17" s="38"/>
      <c r="E17" s="38"/>
    </row>
    <row r="18" spans="1:5">
      <c r="A18" s="39">
        <v>1996</v>
      </c>
      <c r="B18" s="38">
        <v>2479.2849999999999</v>
      </c>
      <c r="D18" s="38"/>
      <c r="E18" s="38"/>
    </row>
    <row r="19" spans="1:5">
      <c r="A19" s="39">
        <v>1997</v>
      </c>
      <c r="B19" s="38">
        <v>2554.8530000000001</v>
      </c>
      <c r="D19" s="38"/>
      <c r="E19" s="38"/>
    </row>
    <row r="20" spans="1:5">
      <c r="A20" s="39">
        <v>1998</v>
      </c>
      <c r="B20" s="38">
        <v>2624.5149999999999</v>
      </c>
      <c r="D20" s="38"/>
      <c r="E20" s="38"/>
    </row>
    <row r="21" spans="1:5">
      <c r="A21" s="39">
        <v>1999</v>
      </c>
      <c r="B21" s="38">
        <v>2683.3940000000002</v>
      </c>
      <c r="D21" s="38"/>
      <c r="E21" s="38"/>
    </row>
    <row r="22" spans="1:5">
      <c r="A22" s="39">
        <v>2000</v>
      </c>
      <c r="B22" s="38">
        <v>2739.335</v>
      </c>
      <c r="D22" s="38"/>
      <c r="E22" s="38"/>
    </row>
    <row r="23" spans="1:5">
      <c r="A23" s="39">
        <v>2001</v>
      </c>
      <c r="B23" s="38">
        <v>2788.5403464204428</v>
      </c>
      <c r="D23" s="38"/>
      <c r="E23" s="38"/>
    </row>
    <row r="24" spans="1:5">
      <c r="A24" s="39">
        <v>2002</v>
      </c>
      <c r="B24" s="38">
        <v>2848.663</v>
      </c>
      <c r="D24" s="38"/>
      <c r="E24" s="38"/>
    </row>
    <row r="25" spans="1:5">
      <c r="A25" s="39">
        <v>2003</v>
      </c>
      <c r="B25" s="38">
        <v>2883.4393696912871</v>
      </c>
      <c r="D25" s="38"/>
      <c r="E25" s="38"/>
    </row>
    <row r="26" spans="1:5">
      <c r="A26" s="39">
        <v>2004</v>
      </c>
      <c r="B26" s="38">
        <v>2957.9871090465072</v>
      </c>
      <c r="D26" s="38"/>
      <c r="E26" s="38"/>
    </row>
    <row r="27" spans="1:5">
      <c r="A27" s="39">
        <v>2005</v>
      </c>
      <c r="B27" s="38">
        <v>2982.4497086219671</v>
      </c>
      <c r="D27" s="38"/>
      <c r="E27" s="38"/>
    </row>
    <row r="28" spans="1:5">
      <c r="A28" s="39">
        <v>2006</v>
      </c>
      <c r="B28" s="38">
        <v>3007.58768230959</v>
      </c>
      <c r="C28" s="38"/>
      <c r="D28" s="38"/>
      <c r="E28" s="38"/>
    </row>
    <row r="29" spans="1:5">
      <c r="A29" s="39">
        <v>2007</v>
      </c>
      <c r="B29" s="38">
        <v>3016.6083185728439</v>
      </c>
      <c r="C29" s="40"/>
      <c r="D29" s="38"/>
      <c r="E29" s="38"/>
    </row>
    <row r="30" spans="1:5">
      <c r="A30" s="39">
        <v>2008</v>
      </c>
      <c r="B30" s="38">
        <v>2961.704542500373</v>
      </c>
      <c r="D30" s="38"/>
      <c r="E30" s="38"/>
    </row>
    <row r="31" spans="1:5">
      <c r="A31" s="39">
        <v>2009</v>
      </c>
      <c r="B31" s="38">
        <v>2942.3760467679563</v>
      </c>
      <c r="D31" s="38"/>
      <c r="E31" s="38"/>
    </row>
    <row r="32" spans="1:5">
      <c r="A32" s="39">
        <v>2010</v>
      </c>
      <c r="B32" s="38">
        <v>2953.4964361490961</v>
      </c>
      <c r="D32" s="38"/>
      <c r="E32" s="38"/>
    </row>
    <row r="33" spans="1:5">
      <c r="A33" s="39">
        <v>2011</v>
      </c>
      <c r="B33" s="38">
        <v>2936.5944618792123</v>
      </c>
      <c r="D33" s="38"/>
      <c r="E33" s="38"/>
    </row>
    <row r="34" spans="1:5">
      <c r="A34" s="34">
        <v>2012</v>
      </c>
      <c r="B34" s="41">
        <v>2954.060339448607</v>
      </c>
      <c r="C34" s="38"/>
      <c r="D34" s="38"/>
      <c r="E34" s="38"/>
    </row>
    <row r="35" spans="1:5">
      <c r="B35" s="38"/>
    </row>
    <row r="36" spans="1:5" ht="78" customHeight="1">
      <c r="A36" s="290" t="s">
        <v>229</v>
      </c>
      <c r="B36" s="291"/>
      <c r="C36" s="291"/>
      <c r="D36" s="291"/>
      <c r="E36" s="291"/>
    </row>
  </sheetData>
  <mergeCells count="1">
    <mergeCell ref="A36:E36"/>
  </mergeCells>
  <pageMargins left="0.7" right="0.7" top="0.75" bottom="0.75" header="0.3" footer="0.3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Q65"/>
  <sheetViews>
    <sheetView zoomScaleNormal="100" zoomScaleSheetLayoutView="40" workbookViewId="0"/>
  </sheetViews>
  <sheetFormatPr defaultColWidth="8.7109375" defaultRowHeight="15" customHeight="1"/>
  <cols>
    <col min="1" max="1" width="11.28515625" style="14" customWidth="1"/>
    <col min="2" max="4" width="10.7109375" style="160" customWidth="1"/>
    <col min="5" max="5" width="10.85546875" style="160" customWidth="1"/>
    <col min="6" max="6" width="8.7109375" style="160"/>
    <col min="7" max="7" width="10.140625" style="160" bestFit="1" customWidth="1"/>
    <col min="8" max="22" width="8.7109375" style="160"/>
    <col min="23" max="24" width="9.140625" style="160" bestFit="1" customWidth="1"/>
    <col min="25" max="25" width="10.140625" style="160" bestFit="1" customWidth="1"/>
    <col min="26" max="26" width="9.140625" style="160" bestFit="1" customWidth="1"/>
    <col min="27" max="28" width="8.7109375" style="160"/>
    <col min="29" max="29" width="10.140625" style="160" bestFit="1" customWidth="1"/>
    <col min="30" max="30" width="8.7109375" style="160"/>
    <col min="31" max="32" width="9.140625" style="160" bestFit="1" customWidth="1"/>
    <col min="33" max="33" width="10.28515625" style="160" customWidth="1"/>
    <col min="34" max="36" width="10.140625" style="160" bestFit="1" customWidth="1"/>
    <col min="37" max="37" width="10.42578125" style="160" customWidth="1"/>
    <col min="38" max="38" width="9.7109375" style="160" customWidth="1"/>
    <col min="39" max="39" width="9.140625" style="160" bestFit="1" customWidth="1"/>
    <col min="40" max="41" width="9.140625" style="160" customWidth="1"/>
    <col min="42" max="42" width="9.42578125" style="160" bestFit="1" customWidth="1"/>
    <col min="43" max="43" width="9.140625" style="160" bestFit="1" customWidth="1"/>
    <col min="44" max="16384" width="8.7109375" style="160"/>
  </cols>
  <sheetData>
    <row r="1" spans="1:43" ht="12.75">
      <c r="A1" s="147" t="s">
        <v>217</v>
      </c>
      <c r="B1" s="146"/>
      <c r="C1" s="146"/>
      <c r="D1" s="146"/>
      <c r="F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2"/>
    </row>
    <row r="2" spans="1:43" ht="12.75">
      <c r="F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2"/>
    </row>
    <row r="3" spans="1:43" ht="12.75">
      <c r="A3" s="159" t="s">
        <v>215</v>
      </c>
      <c r="B3" s="158" t="s">
        <v>9</v>
      </c>
      <c r="C3" s="158" t="s">
        <v>10</v>
      </c>
      <c r="D3" s="158" t="s">
        <v>218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</row>
    <row r="4" spans="1:43" ht="12.75">
      <c r="A4" s="156"/>
      <c r="B4" s="292" t="s">
        <v>216</v>
      </c>
      <c r="C4" s="292"/>
      <c r="D4" s="292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2"/>
    </row>
    <row r="5" spans="1:43" ht="12.75">
      <c r="A5" s="156"/>
      <c r="B5" s="145"/>
      <c r="C5" s="145"/>
      <c r="D5" s="145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2"/>
    </row>
    <row r="6" spans="1:43" ht="12.75">
      <c r="A6" s="157">
        <v>36626</v>
      </c>
      <c r="B6" s="167">
        <v>1.516</v>
      </c>
      <c r="C6" s="167">
        <v>1.2905918256130791</v>
      </c>
      <c r="D6" s="168">
        <v>0.80780882352941186</v>
      </c>
      <c r="F6" s="238"/>
      <c r="G6" s="233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2"/>
    </row>
    <row r="7" spans="1:43" ht="12.75">
      <c r="A7" s="157">
        <v>36808</v>
      </c>
      <c r="B7" s="167">
        <v>1.5409999999999999</v>
      </c>
      <c r="C7" s="167">
        <v>1.4586941222265475</v>
      </c>
      <c r="D7" s="168">
        <v>0.84150882352941192</v>
      </c>
      <c r="F7" s="238"/>
      <c r="G7" s="233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2"/>
    </row>
    <row r="8" spans="1:43" ht="12.75">
      <c r="A8" s="157">
        <v>37046</v>
      </c>
      <c r="B8" s="167">
        <v>1.679</v>
      </c>
      <c r="C8" s="167">
        <v>1.3683165434021021</v>
      </c>
      <c r="D8" s="168">
        <v>0.89899705882352954</v>
      </c>
      <c r="F8" s="238"/>
      <c r="G8" s="233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2"/>
    </row>
    <row r="9" spans="1:43" ht="12.75">
      <c r="A9" s="157">
        <v>37186</v>
      </c>
      <c r="B9" s="167">
        <v>1.2649999999999999</v>
      </c>
      <c r="C9" s="167">
        <v>1.1911764889061893</v>
      </c>
      <c r="D9" s="168">
        <v>0.87620000000000009</v>
      </c>
      <c r="F9" s="238"/>
      <c r="G9" s="233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2"/>
    </row>
    <row r="10" spans="1:43" ht="12.75">
      <c r="A10" s="157">
        <v>37298</v>
      </c>
      <c r="B10" s="167">
        <v>1.107</v>
      </c>
      <c r="C10" s="167">
        <v>1.0420534838458546</v>
      </c>
      <c r="D10" s="168">
        <v>0.81177352941176462</v>
      </c>
      <c r="F10" s="238"/>
      <c r="G10" s="233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2"/>
    </row>
    <row r="11" spans="1:43" ht="12.75">
      <c r="A11" s="157">
        <v>37361</v>
      </c>
      <c r="B11" s="167">
        <v>1.4039999999999999</v>
      </c>
      <c r="C11" s="167">
        <v>1.1929840404826781</v>
      </c>
      <c r="D11" s="168">
        <v>0.82961470588235298</v>
      </c>
      <c r="F11" s="238"/>
      <c r="G11" s="233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2"/>
    </row>
    <row r="12" spans="1:43" ht="12.75">
      <c r="A12" s="157">
        <v>37459</v>
      </c>
      <c r="B12" s="167">
        <v>1.41</v>
      </c>
      <c r="C12" s="167">
        <v>1.184850058388478</v>
      </c>
      <c r="D12" s="168">
        <v>0.87421764705882365</v>
      </c>
      <c r="F12" s="238"/>
      <c r="G12" s="233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</row>
    <row r="13" spans="1:43" ht="12.75">
      <c r="A13" s="157">
        <v>37557</v>
      </c>
      <c r="B13" s="167">
        <v>1.444</v>
      </c>
      <c r="C13" s="167">
        <v>1.3520485792137018</v>
      </c>
      <c r="D13" s="168">
        <v>0.83952647058823537</v>
      </c>
      <c r="F13" s="238"/>
      <c r="G13" s="233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</row>
    <row r="14" spans="1:43" ht="12.75">
      <c r="A14" s="157">
        <v>37655</v>
      </c>
      <c r="B14" s="167">
        <v>1.607</v>
      </c>
      <c r="C14" s="167">
        <v>1.5020753600622812</v>
      </c>
      <c r="D14" s="168">
        <v>0.7949235294117647</v>
      </c>
      <c r="F14" s="238"/>
      <c r="G14" s="233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</row>
    <row r="15" spans="1:43" ht="12.75">
      <c r="A15" s="157">
        <v>37956</v>
      </c>
      <c r="B15" s="167">
        <v>1.476</v>
      </c>
      <c r="C15" s="167">
        <v>1.3384919423900352</v>
      </c>
      <c r="D15" s="168">
        <v>0.82267647058823545</v>
      </c>
      <c r="F15" s="238"/>
      <c r="G15" s="233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</row>
    <row r="16" spans="1:43" ht="12.75">
      <c r="A16" s="157">
        <v>38049</v>
      </c>
      <c r="B16" s="167">
        <v>1.738</v>
      </c>
      <c r="C16" s="167">
        <v>1.4713469832619697</v>
      </c>
      <c r="D16" s="168">
        <v>0.85439411764705875</v>
      </c>
      <c r="F16" s="238"/>
      <c r="G16" s="233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</row>
    <row r="17" spans="1:43" ht="12.75">
      <c r="A17" s="157">
        <v>38152</v>
      </c>
      <c r="B17" s="167">
        <v>1.9850000000000001</v>
      </c>
      <c r="C17" s="167">
        <v>1.5463603736862594</v>
      </c>
      <c r="D17" s="168">
        <v>0.92080294117647055</v>
      </c>
      <c r="F17" s="238"/>
      <c r="G17" s="233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</row>
    <row r="18" spans="1:43" ht="12.75">
      <c r="A18" s="157">
        <v>38306</v>
      </c>
      <c r="B18" s="167">
        <v>1.9690000000000001</v>
      </c>
      <c r="C18" s="167">
        <v>1.9268499805371742</v>
      </c>
      <c r="D18" s="168">
        <v>0.88809411764705903</v>
      </c>
      <c r="F18" s="238"/>
      <c r="G18" s="233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</row>
    <row r="19" spans="1:43" ht="12.75">
      <c r="A19" s="157">
        <v>38432</v>
      </c>
      <c r="B19" s="167">
        <v>2.109</v>
      </c>
      <c r="C19" s="167">
        <v>2.0280728688205532</v>
      </c>
      <c r="D19" s="168">
        <v>0.87818235294117641</v>
      </c>
      <c r="F19" s="238"/>
      <c r="G19" s="233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</row>
    <row r="20" spans="1:43" ht="12.75">
      <c r="A20" s="157">
        <v>38596</v>
      </c>
      <c r="B20" s="167">
        <v>2.7689266602198281</v>
      </c>
      <c r="C20" s="167">
        <v>2.5365746349543916</v>
      </c>
      <c r="D20" s="168">
        <v>0.98225588235294126</v>
      </c>
      <c r="F20" s="238"/>
      <c r="G20" s="233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</row>
    <row r="21" spans="1:43" ht="12.75">
      <c r="A21" s="157">
        <v>38718</v>
      </c>
      <c r="B21" s="167">
        <v>2.2260270917356895</v>
      </c>
      <c r="C21" s="167">
        <v>2.3155838001609435</v>
      </c>
      <c r="D21" s="168">
        <v>0.94657352941176476</v>
      </c>
      <c r="F21" s="238"/>
      <c r="G21" s="233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</row>
    <row r="22" spans="1:43" ht="12.75">
      <c r="A22" s="157">
        <v>38861</v>
      </c>
      <c r="B22" s="167">
        <v>2.8370477773926477</v>
      </c>
      <c r="C22" s="167">
        <v>2.6903110710930154</v>
      </c>
      <c r="D22" s="168">
        <v>1.0516382352941176</v>
      </c>
      <c r="F22" s="238"/>
      <c r="G22" s="233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</row>
    <row r="23" spans="1:43" ht="12.75">
      <c r="A23" s="157">
        <v>38964</v>
      </c>
      <c r="B23" s="167">
        <v>2.2191508880356694</v>
      </c>
      <c r="C23" s="167">
        <v>2.3676237183873807</v>
      </c>
      <c r="D23" s="168">
        <v>1.0843470588235293</v>
      </c>
      <c r="F23" s="238"/>
      <c r="G23" s="233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</row>
    <row r="24" spans="1:43" ht="12.75">
      <c r="A24" s="157">
        <v>39134</v>
      </c>
      <c r="B24" s="167">
        <v>2.3029976124968825</v>
      </c>
      <c r="C24" s="167">
        <v>2.3722072790927142</v>
      </c>
      <c r="D24" s="168">
        <v>0.98027352941176493</v>
      </c>
      <c r="F24" s="238"/>
      <c r="G24" s="233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</row>
    <row r="25" spans="1:43" ht="12.75">
      <c r="A25" s="157">
        <v>39266</v>
      </c>
      <c r="B25" s="167">
        <v>3.028862969080607</v>
      </c>
      <c r="C25" s="167">
        <v>2.6736372747731174</v>
      </c>
      <c r="D25" s="168">
        <v>1.0972323529411765</v>
      </c>
      <c r="F25" s="238"/>
      <c r="G25" s="233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</row>
    <row r="26" spans="1:43" ht="12.75">
      <c r="A26" s="157">
        <v>39357</v>
      </c>
      <c r="B26" s="167">
        <v>2.7644555531607735</v>
      </c>
      <c r="C26" s="167">
        <v>2.807348515636177</v>
      </c>
      <c r="D26" s="168">
        <v>1.0724529411764707</v>
      </c>
      <c r="F26" s="238"/>
      <c r="G26" s="233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</row>
    <row r="27" spans="1:43" ht="12.75">
      <c r="A27" s="157">
        <v>39468</v>
      </c>
      <c r="B27" s="167">
        <v>2.99</v>
      </c>
      <c r="C27" s="167">
        <v>3.05</v>
      </c>
      <c r="D27" s="168">
        <v>1.0060441176470589</v>
      </c>
      <c r="F27" s="239"/>
      <c r="G27" s="233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</row>
    <row r="28" spans="1:43" ht="12.75">
      <c r="A28" s="157">
        <v>39539</v>
      </c>
      <c r="B28" s="167">
        <v>3.43</v>
      </c>
      <c r="C28" s="167">
        <v>3.71</v>
      </c>
      <c r="D28" s="168">
        <v>1.0823647058823529</v>
      </c>
      <c r="F28" s="239"/>
      <c r="G28" s="233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</row>
    <row r="29" spans="1:43" ht="12.75">
      <c r="A29" s="157">
        <v>39650</v>
      </c>
      <c r="B29" s="167">
        <v>3.91</v>
      </c>
      <c r="C29" s="167">
        <v>4.22</v>
      </c>
      <c r="D29" s="168">
        <v>1.1943676470588236</v>
      </c>
      <c r="F29" s="239"/>
      <c r="G29" s="233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2"/>
    </row>
    <row r="30" spans="1:43" ht="12.75">
      <c r="A30" s="157">
        <v>39723</v>
      </c>
      <c r="B30" s="169">
        <v>3.04</v>
      </c>
      <c r="C30" s="169">
        <v>3.27</v>
      </c>
      <c r="D30" s="168">
        <v>1.1705794117647061</v>
      </c>
      <c r="F30" s="240"/>
      <c r="G30" s="233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2"/>
    </row>
    <row r="31" spans="1:43" ht="12.75">
      <c r="A31" s="157">
        <v>39825</v>
      </c>
      <c r="B31" s="169">
        <v>1.86</v>
      </c>
      <c r="C31" s="169">
        <v>2.19</v>
      </c>
      <c r="D31" s="168">
        <v>1.1051617647058825</v>
      </c>
      <c r="F31" s="240"/>
      <c r="G31" s="233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2"/>
    </row>
    <row r="32" spans="1:43" ht="12.75">
      <c r="A32" s="157">
        <v>39904</v>
      </c>
      <c r="B32" s="169">
        <v>2.02</v>
      </c>
      <c r="C32" s="169">
        <v>2.04</v>
      </c>
      <c r="D32" s="168">
        <v>1.1408441176470587</v>
      </c>
      <c r="F32" s="240"/>
      <c r="G32" s="233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2"/>
    </row>
    <row r="33" spans="1:43" ht="12.75">
      <c r="A33" s="157">
        <v>40014</v>
      </c>
      <c r="B33" s="169">
        <v>2.44</v>
      </c>
      <c r="C33" s="169">
        <v>2.27</v>
      </c>
      <c r="D33" s="168">
        <v>1.1854470588235297</v>
      </c>
      <c r="F33" s="240"/>
      <c r="G33" s="233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</row>
    <row r="34" spans="1:43" ht="12.75">
      <c r="A34" s="157">
        <v>40102</v>
      </c>
      <c r="B34" s="169">
        <v>2.64</v>
      </c>
      <c r="C34" s="169">
        <v>2.5</v>
      </c>
      <c r="D34" s="168">
        <v>1.1200294117647061</v>
      </c>
      <c r="F34" s="240"/>
      <c r="G34" s="233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2"/>
    </row>
    <row r="35" spans="1:43" ht="12.75">
      <c r="A35" s="157">
        <v>40197</v>
      </c>
      <c r="B35" s="167">
        <v>2.65</v>
      </c>
      <c r="C35" s="167">
        <v>2.57</v>
      </c>
      <c r="D35" s="168">
        <v>1.0793911764705884</v>
      </c>
      <c r="F35" s="239"/>
      <c r="G35" s="233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2"/>
    </row>
    <row r="36" spans="1:43" ht="12.75">
      <c r="A36" s="157">
        <v>40270</v>
      </c>
      <c r="B36" s="169">
        <v>2.84</v>
      </c>
      <c r="C36" s="169">
        <v>2.71</v>
      </c>
      <c r="D36" s="168">
        <v>1.1606676470588237</v>
      </c>
      <c r="F36" s="240"/>
      <c r="G36" s="233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</row>
    <row r="37" spans="1:43" ht="12.75">
      <c r="A37" s="157">
        <v>40371</v>
      </c>
      <c r="B37" s="167">
        <v>2.71</v>
      </c>
      <c r="C37" s="167">
        <v>2.65</v>
      </c>
      <c r="D37" s="168">
        <v>1.1933764705882353</v>
      </c>
      <c r="F37" s="239"/>
      <c r="G37" s="233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2"/>
    </row>
    <row r="38" spans="1:43" ht="12.75">
      <c r="A38" s="157">
        <v>40455</v>
      </c>
      <c r="B38" s="169">
        <v>2.78</v>
      </c>
      <c r="C38" s="169">
        <v>2.75</v>
      </c>
      <c r="D38" s="168">
        <v>1.1755352941176471</v>
      </c>
      <c r="F38" s="240"/>
      <c r="G38" s="233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2"/>
    </row>
    <row r="39" spans="1:43" ht="12.75">
      <c r="A39" s="157">
        <v>40567</v>
      </c>
      <c r="B39" s="169">
        <v>3.08</v>
      </c>
      <c r="C39" s="169">
        <v>3.09</v>
      </c>
      <c r="D39" s="168">
        <v>1.0962411764705884</v>
      </c>
      <c r="F39" s="240"/>
      <c r="G39" s="233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2"/>
    </row>
    <row r="40" spans="1:43" ht="12.75">
      <c r="A40" s="157">
        <v>40634</v>
      </c>
      <c r="B40" s="167">
        <v>3.69</v>
      </c>
      <c r="C40" s="167">
        <v>3.62</v>
      </c>
      <c r="D40" s="168">
        <v>1.1824735294117648</v>
      </c>
      <c r="F40" s="239"/>
      <c r="G40" s="233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2"/>
    </row>
    <row r="41" spans="1:43" ht="12.75">
      <c r="A41" s="157">
        <v>40738</v>
      </c>
      <c r="B41" s="169">
        <v>3.68</v>
      </c>
      <c r="C41" s="169">
        <v>3.54</v>
      </c>
      <c r="D41" s="168">
        <v>1.1983323529411767</v>
      </c>
      <c r="F41" s="240"/>
      <c r="G41" s="233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2"/>
    </row>
    <row r="42" spans="1:43" ht="12.75">
      <c r="A42" s="157">
        <v>40816</v>
      </c>
      <c r="B42" s="169">
        <v>3.46</v>
      </c>
      <c r="C42" s="169">
        <v>3.42</v>
      </c>
      <c r="D42" s="168">
        <v>1.1973411764705884</v>
      </c>
      <c r="F42" s="240"/>
      <c r="G42" s="233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2"/>
    </row>
    <row r="43" spans="1:43" ht="12.75">
      <c r="A43" s="157">
        <v>40921</v>
      </c>
      <c r="B43" s="169">
        <v>3.37</v>
      </c>
      <c r="C43" s="169">
        <v>3.47</v>
      </c>
      <c r="D43" s="168">
        <v>1.1418352941176473</v>
      </c>
      <c r="F43" s="240"/>
      <c r="G43" s="233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</row>
    <row r="44" spans="1:43" ht="12.75">
      <c r="A44" s="157">
        <v>40998</v>
      </c>
      <c r="B44" s="169">
        <v>3.89</v>
      </c>
      <c r="C44" s="169">
        <v>3.71</v>
      </c>
      <c r="D44" s="168">
        <v>1.1804911764705883</v>
      </c>
      <c r="F44" s="240"/>
      <c r="G44" s="233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2"/>
    </row>
    <row r="45" spans="1:43" ht="12.75">
      <c r="A45" s="157">
        <v>41103</v>
      </c>
      <c r="B45" s="169">
        <v>3.52</v>
      </c>
      <c r="C45" s="169">
        <v>3.36</v>
      </c>
      <c r="D45" s="168">
        <v>1.1894117647058824</v>
      </c>
      <c r="F45" s="240"/>
      <c r="G45" s="233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</row>
    <row r="46" spans="1:43" ht="12.75">
      <c r="A46" s="157">
        <v>41180</v>
      </c>
      <c r="B46" s="167">
        <v>3.82</v>
      </c>
      <c r="C46" s="167">
        <v>3.7</v>
      </c>
      <c r="D46" s="168">
        <v>1.1923852941176472</v>
      </c>
      <c r="F46" s="239"/>
      <c r="G46" s="233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</row>
    <row r="47" spans="1:43" ht="12.75">
      <c r="A47" s="157">
        <v>41284</v>
      </c>
      <c r="B47" s="167">
        <v>3.29</v>
      </c>
      <c r="C47" s="167">
        <v>3.55</v>
      </c>
      <c r="D47" s="168">
        <v>1.1368794117647061</v>
      </c>
      <c r="F47" s="239"/>
      <c r="G47" s="233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2"/>
    </row>
    <row r="48" spans="1:43" ht="12.75">
      <c r="A48" s="157">
        <v>41362</v>
      </c>
      <c r="B48" s="167">
        <v>3.59</v>
      </c>
      <c r="C48" s="167">
        <v>3.58</v>
      </c>
      <c r="D48" s="168">
        <v>1.1814823529411764</v>
      </c>
      <c r="F48" s="239"/>
      <c r="G48" s="233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</row>
    <row r="49" spans="1:43" ht="12.75">
      <c r="A49" s="157">
        <v>41467</v>
      </c>
      <c r="B49" s="167">
        <v>3.65</v>
      </c>
      <c r="C49" s="167">
        <v>3.5</v>
      </c>
      <c r="D49" s="168">
        <v>1.2494066852941177</v>
      </c>
      <c r="F49" s="239"/>
      <c r="G49" s="233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2"/>
    </row>
    <row r="50" spans="1:43" ht="12.75">
      <c r="A50" s="157">
        <v>41551</v>
      </c>
      <c r="B50" s="167">
        <v>3.45</v>
      </c>
      <c r="C50" s="167">
        <v>3.51</v>
      </c>
      <c r="D50" s="168">
        <v>1.22</v>
      </c>
      <c r="F50" s="239"/>
      <c r="G50" s="233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2"/>
    </row>
    <row r="51" spans="1:43" ht="12.75">
      <c r="A51" s="157">
        <v>41640</v>
      </c>
      <c r="B51" s="167">
        <v>3.34</v>
      </c>
      <c r="C51" s="167">
        <v>3.49</v>
      </c>
      <c r="D51" s="168">
        <v>1.1499999999999999</v>
      </c>
      <c r="F51" s="239"/>
      <c r="G51" s="233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2"/>
    </row>
    <row r="52" spans="1:43" ht="12.75">
      <c r="A52" s="157">
        <v>41730</v>
      </c>
      <c r="B52" s="169">
        <v>3.65</v>
      </c>
      <c r="C52" s="169">
        <v>3.56</v>
      </c>
      <c r="D52" s="167">
        <v>1.1894117647058826</v>
      </c>
      <c r="F52" s="240"/>
      <c r="G52" s="233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</row>
    <row r="53" spans="1:43" ht="12.75">
      <c r="A53" s="157">
        <v>41821</v>
      </c>
      <c r="B53" s="169">
        <v>3.7</v>
      </c>
      <c r="C53" s="169">
        <v>3.51</v>
      </c>
      <c r="D53" s="167">
        <v>1.19</v>
      </c>
      <c r="F53" s="240"/>
      <c r="G53" s="233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</row>
    <row r="54" spans="1:43" ht="12.75" customHeight="1">
      <c r="A54" s="234">
        <v>41913</v>
      </c>
      <c r="B54" s="236">
        <v>3.34</v>
      </c>
      <c r="C54" s="169">
        <v>3.38</v>
      </c>
      <c r="D54" s="248">
        <v>1.24</v>
      </c>
      <c r="E54" s="166"/>
      <c r="F54" s="240"/>
      <c r="G54" s="233"/>
      <c r="H54" s="161"/>
      <c r="I54" s="161"/>
      <c r="AC54" s="163"/>
    </row>
    <row r="55" spans="1:43" ht="12.75" customHeight="1">
      <c r="A55" s="235">
        <v>42005</v>
      </c>
      <c r="B55" s="237">
        <v>2.2999999999999998</v>
      </c>
      <c r="C55" s="170">
        <v>2.75</v>
      </c>
      <c r="D55" s="249">
        <v>1.27</v>
      </c>
      <c r="E55" s="228"/>
      <c r="F55" s="240"/>
      <c r="G55" s="233"/>
      <c r="H55" s="161"/>
      <c r="I55" s="161"/>
    </row>
    <row r="56" spans="1:43" ht="18" customHeight="1">
      <c r="A56" s="166"/>
      <c r="B56" s="166"/>
      <c r="C56" s="166"/>
      <c r="D56" s="166"/>
      <c r="E56" s="228"/>
      <c r="F56" s="228"/>
      <c r="G56" s="161"/>
      <c r="H56" s="161"/>
    </row>
    <row r="57" spans="1:43" ht="15" customHeight="1">
      <c r="A57" s="293" t="s">
        <v>259</v>
      </c>
      <c r="B57" s="293"/>
      <c r="C57" s="293"/>
      <c r="D57" s="293"/>
      <c r="E57" s="293"/>
      <c r="F57" s="293"/>
      <c r="G57" s="166"/>
      <c r="H57" s="166"/>
      <c r="V57" s="164"/>
      <c r="X57" s="165"/>
      <c r="AD57" s="165"/>
    </row>
    <row r="58" spans="1:43" ht="15" customHeight="1">
      <c r="A58" s="293"/>
      <c r="B58" s="293"/>
      <c r="C58" s="293"/>
      <c r="D58" s="293"/>
      <c r="E58" s="293"/>
      <c r="F58" s="293"/>
      <c r="G58" s="228"/>
      <c r="H58" s="228"/>
      <c r="X58" s="165"/>
      <c r="AD58" s="165"/>
    </row>
    <row r="59" spans="1:43" ht="15" customHeight="1">
      <c r="A59" s="293"/>
      <c r="B59" s="293"/>
      <c r="C59" s="293"/>
      <c r="D59" s="293"/>
      <c r="E59" s="293"/>
      <c r="F59" s="293"/>
      <c r="G59" s="228"/>
      <c r="H59" s="228"/>
      <c r="W59" s="165"/>
      <c r="AC59" s="165"/>
    </row>
    <row r="60" spans="1:43" ht="15" customHeight="1">
      <c r="A60" s="293"/>
      <c r="B60" s="293"/>
      <c r="C60" s="293"/>
      <c r="D60" s="293"/>
      <c r="E60" s="293"/>
      <c r="F60" s="293"/>
      <c r="X60" s="165"/>
      <c r="AD60" s="165"/>
    </row>
    <row r="61" spans="1:43" ht="15" customHeight="1">
      <c r="B61" s="14"/>
      <c r="X61" s="165"/>
      <c r="AD61" s="156"/>
    </row>
    <row r="62" spans="1:43" ht="15" customHeight="1">
      <c r="X62" s="165"/>
      <c r="AD62" s="165"/>
    </row>
    <row r="63" spans="1:43" ht="15" customHeight="1">
      <c r="X63" s="165"/>
      <c r="AD63" s="163"/>
    </row>
    <row r="64" spans="1:43" ht="15" customHeight="1">
      <c r="X64" s="31"/>
      <c r="AD64" s="163"/>
    </row>
    <row r="65" spans="24:30" ht="15" customHeight="1">
      <c r="X65" s="165"/>
      <c r="AD65" s="163"/>
    </row>
  </sheetData>
  <mergeCells count="2">
    <mergeCell ref="B4:D4"/>
    <mergeCell ref="A57:F60"/>
  </mergeCells>
  <pageMargins left="0.75" right="0.75" top="1" bottom="1" header="0.5" footer="0.5"/>
  <pageSetup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77"/>
  <sheetViews>
    <sheetView zoomScaleNormal="100" workbookViewId="0"/>
  </sheetViews>
  <sheetFormatPr defaultColWidth="9.140625" defaultRowHeight="12.75"/>
  <cols>
    <col min="1" max="1" width="5.85546875" style="121" customWidth="1"/>
    <col min="2" max="2" width="13.7109375" style="121" customWidth="1"/>
    <col min="3" max="3" width="13.85546875" style="121" customWidth="1"/>
    <col min="4" max="4" width="12.7109375" style="121" bestFit="1" customWidth="1"/>
    <col min="5" max="5" width="10.140625" style="121" bestFit="1" customWidth="1"/>
    <col min="6" max="16384" width="9.140625" style="121"/>
  </cols>
  <sheetData>
    <row r="1" spans="1:10">
      <c r="A1" s="119" t="s">
        <v>244</v>
      </c>
      <c r="B1" s="120"/>
      <c r="C1" s="120"/>
    </row>
    <row r="2" spans="1:10">
      <c r="A2" s="122"/>
      <c r="B2" s="120"/>
      <c r="C2" s="120"/>
    </row>
    <row r="3" spans="1:10">
      <c r="A3" s="123" t="s">
        <v>1</v>
      </c>
      <c r="B3" s="294" t="s">
        <v>80</v>
      </c>
      <c r="C3" s="294"/>
    </row>
    <row r="4" spans="1:10">
      <c r="A4" s="122"/>
      <c r="B4" s="120" t="s">
        <v>81</v>
      </c>
      <c r="C4" s="120" t="s">
        <v>82</v>
      </c>
    </row>
    <row r="5" spans="1:10">
      <c r="A5" s="122"/>
      <c r="B5" s="120"/>
      <c r="C5" s="120"/>
    </row>
    <row r="6" spans="1:10">
      <c r="A6" s="124">
        <v>1950</v>
      </c>
      <c r="B6" s="129">
        <v>954.77300000000002</v>
      </c>
      <c r="C6" s="125">
        <v>40.100465999999997</v>
      </c>
      <c r="D6" s="126" t="s">
        <v>83</v>
      </c>
      <c r="E6" s="127"/>
      <c r="F6" s="126"/>
      <c r="H6" s="128"/>
      <c r="I6" s="129"/>
      <c r="J6" s="207"/>
    </row>
    <row r="7" spans="1:10">
      <c r="A7" s="124">
        <v>1951</v>
      </c>
      <c r="B7" s="129">
        <v>1089.566</v>
      </c>
      <c r="C7" s="125">
        <v>45.761772000000008</v>
      </c>
      <c r="E7" s="127"/>
      <c r="F7" s="126"/>
      <c r="H7" s="128"/>
      <c r="I7" s="129"/>
      <c r="J7" s="207"/>
    </row>
    <row r="8" spans="1:10">
      <c r="A8" s="124">
        <v>1952</v>
      </c>
      <c r="B8" s="129">
        <v>1080.99</v>
      </c>
      <c r="C8" s="125">
        <v>45.401580000000003</v>
      </c>
      <c r="E8" s="127"/>
      <c r="F8" s="126"/>
      <c r="H8" s="128"/>
      <c r="I8" s="129"/>
      <c r="J8" s="207"/>
    </row>
    <row r="9" spans="1:10">
      <c r="A9" s="124">
        <v>1953</v>
      </c>
      <c r="B9" s="129">
        <v>1135.0630000000001</v>
      </c>
      <c r="C9" s="125">
        <v>47.672646000000007</v>
      </c>
      <c r="E9" s="127"/>
      <c r="F9" s="126"/>
      <c r="H9" s="128"/>
      <c r="I9" s="129"/>
      <c r="J9" s="207"/>
    </row>
    <row r="10" spans="1:10">
      <c r="A10" s="124">
        <v>1954</v>
      </c>
      <c r="B10" s="129">
        <v>1165.627</v>
      </c>
      <c r="C10" s="125">
        <v>48.956333999999998</v>
      </c>
      <c r="E10" s="127"/>
      <c r="F10" s="126"/>
      <c r="H10" s="128"/>
      <c r="I10" s="129"/>
      <c r="J10" s="207"/>
    </row>
    <row r="11" spans="1:10">
      <c r="A11" s="124">
        <v>1955</v>
      </c>
      <c r="B11" s="129">
        <v>1264.0640000000001</v>
      </c>
      <c r="C11" s="125">
        <v>53.090688</v>
      </c>
      <c r="E11" s="127"/>
      <c r="F11" s="126"/>
      <c r="H11" s="128"/>
      <c r="I11" s="129"/>
      <c r="J11" s="207"/>
    </row>
    <row r="12" spans="1:10">
      <c r="A12" s="124">
        <v>1956</v>
      </c>
      <c r="B12" s="129">
        <v>1298.4760000000001</v>
      </c>
      <c r="C12" s="125">
        <v>54.535992000000007</v>
      </c>
      <c r="E12" s="127"/>
      <c r="F12" s="126"/>
      <c r="H12" s="128"/>
      <c r="I12" s="129"/>
      <c r="J12" s="207"/>
    </row>
    <row r="13" spans="1:10">
      <c r="A13" s="124">
        <v>1957</v>
      </c>
      <c r="B13" s="129">
        <v>1319.537</v>
      </c>
      <c r="C13" s="125">
        <v>55.420554000000003</v>
      </c>
      <c r="E13" s="127"/>
      <c r="F13" s="126"/>
      <c r="H13" s="128"/>
      <c r="I13" s="129"/>
      <c r="J13" s="207"/>
    </row>
    <row r="14" spans="1:10">
      <c r="A14" s="124">
        <v>1958</v>
      </c>
      <c r="B14" s="129">
        <v>1354.4110000000001</v>
      </c>
      <c r="C14" s="125">
        <v>56.885262000000004</v>
      </c>
      <c r="E14" s="127"/>
      <c r="F14" s="126"/>
      <c r="H14" s="128"/>
      <c r="I14" s="129"/>
      <c r="J14" s="207"/>
    </row>
    <row r="15" spans="1:10">
      <c r="A15" s="124">
        <v>1959</v>
      </c>
      <c r="B15" s="129">
        <v>1408.8520000000001</v>
      </c>
      <c r="C15" s="125">
        <v>59.171784000000009</v>
      </c>
      <c r="E15" s="127"/>
      <c r="F15" s="126"/>
      <c r="H15" s="128"/>
      <c r="I15" s="129"/>
      <c r="J15" s="207"/>
    </row>
    <row r="16" spans="1:10">
      <c r="A16" s="124">
        <v>1960</v>
      </c>
      <c r="B16" s="129">
        <v>1452.6559999999999</v>
      </c>
      <c r="C16" s="125">
        <v>61.011551999999995</v>
      </c>
      <c r="E16" s="127"/>
      <c r="F16" s="126"/>
      <c r="H16" s="128"/>
      <c r="I16" s="129"/>
      <c r="J16" s="207"/>
    </row>
    <row r="17" spans="1:10">
      <c r="A17" s="124">
        <v>1961</v>
      </c>
      <c r="B17" s="129">
        <v>1475.646</v>
      </c>
      <c r="C17" s="125">
        <v>61.977131999999997</v>
      </c>
      <c r="E17" s="127"/>
      <c r="F17" s="126"/>
      <c r="H17" s="128"/>
      <c r="I17" s="129"/>
      <c r="J17" s="207"/>
    </row>
    <row r="18" spans="1:10">
      <c r="A18" s="124">
        <v>1962</v>
      </c>
      <c r="B18" s="129">
        <v>1532.6079999999999</v>
      </c>
      <c r="C18" s="125">
        <v>64.369535999999997</v>
      </c>
      <c r="E18" s="127"/>
      <c r="F18" s="126"/>
      <c r="H18" s="128"/>
      <c r="I18" s="129"/>
      <c r="J18" s="207"/>
    </row>
    <row r="19" spans="1:10">
      <c r="A19" s="124">
        <v>1963</v>
      </c>
      <c r="B19" s="129">
        <v>1581.9459999999999</v>
      </c>
      <c r="C19" s="125">
        <v>66.441731999999988</v>
      </c>
      <c r="E19" s="127"/>
      <c r="F19" s="126"/>
      <c r="H19" s="128"/>
      <c r="I19" s="129"/>
      <c r="J19" s="207"/>
    </row>
    <row r="20" spans="1:10">
      <c r="A20" s="124">
        <v>1964</v>
      </c>
      <c r="B20" s="129">
        <v>1611.348</v>
      </c>
      <c r="C20" s="125">
        <v>67.676615999999996</v>
      </c>
      <c r="E20" s="127"/>
      <c r="F20" s="126"/>
      <c r="H20" s="128"/>
      <c r="I20" s="129"/>
      <c r="J20" s="207"/>
    </row>
    <row r="21" spans="1:10">
      <c r="A21" s="124">
        <v>1965</v>
      </c>
      <c r="B21" s="129">
        <v>1676.3040000000001</v>
      </c>
      <c r="C21" s="125">
        <v>70.404768000000004</v>
      </c>
      <c r="E21" s="127"/>
      <c r="F21" s="126"/>
      <c r="H21" s="128"/>
      <c r="I21" s="129"/>
      <c r="J21" s="207"/>
    </row>
    <row r="22" spans="1:10">
      <c r="A22" s="124">
        <v>1966</v>
      </c>
      <c r="B22" s="129">
        <v>1754.932</v>
      </c>
      <c r="C22" s="125">
        <v>73.707144</v>
      </c>
      <c r="E22" s="127"/>
      <c r="F22" s="126"/>
      <c r="H22" s="128"/>
      <c r="I22" s="129"/>
      <c r="J22" s="207"/>
    </row>
    <row r="23" spans="1:10">
      <c r="A23" s="124">
        <v>1967</v>
      </c>
      <c r="B23" s="129">
        <v>1809.7829999999999</v>
      </c>
      <c r="C23" s="125">
        <v>76.010885999999999</v>
      </c>
      <c r="E23" s="127"/>
      <c r="F23" s="126"/>
      <c r="H23" s="128"/>
      <c r="I23" s="129"/>
      <c r="J23" s="207"/>
    </row>
    <row r="24" spans="1:10">
      <c r="A24" s="124">
        <v>1968</v>
      </c>
      <c r="B24" s="129">
        <v>1925.377</v>
      </c>
      <c r="C24" s="125">
        <v>80.865834000000007</v>
      </c>
      <c r="E24" s="127"/>
      <c r="F24" s="126"/>
      <c r="H24" s="128"/>
      <c r="I24" s="129"/>
      <c r="J24" s="207"/>
    </row>
    <row r="25" spans="1:10">
      <c r="A25" s="124">
        <v>1969</v>
      </c>
      <c r="B25" s="129">
        <v>2016.9949999999999</v>
      </c>
      <c r="C25" s="125">
        <v>84.713789999999989</v>
      </c>
      <c r="E25" s="127"/>
      <c r="F25" s="126"/>
      <c r="H25" s="128"/>
      <c r="I25" s="129"/>
      <c r="J25" s="207"/>
    </row>
    <row r="26" spans="1:10">
      <c r="A26" s="124">
        <v>1970</v>
      </c>
      <c r="B26" s="129">
        <v>2111.3490000000002</v>
      </c>
      <c r="C26" s="125">
        <v>88.676658000000003</v>
      </c>
      <c r="E26" s="127"/>
      <c r="F26" s="126"/>
      <c r="H26" s="128"/>
      <c r="I26" s="129"/>
      <c r="J26" s="207"/>
    </row>
    <row r="27" spans="1:10">
      <c r="A27" s="124">
        <v>1971</v>
      </c>
      <c r="B27" s="129">
        <v>2195.268</v>
      </c>
      <c r="C27" s="125">
        <v>92.201256000000001</v>
      </c>
      <c r="E27" s="127"/>
      <c r="F27" s="126"/>
      <c r="H27" s="128"/>
      <c r="I27" s="129"/>
      <c r="J27" s="207"/>
    </row>
    <row r="28" spans="1:10">
      <c r="A28" s="124">
        <v>1972</v>
      </c>
      <c r="B28" s="129">
        <v>2333.7779999999998</v>
      </c>
      <c r="C28" s="125">
        <v>98.018675999999999</v>
      </c>
      <c r="E28" s="127"/>
      <c r="F28" s="126"/>
      <c r="H28" s="128"/>
      <c r="I28" s="129"/>
      <c r="J28" s="207"/>
    </row>
    <row r="29" spans="1:10">
      <c r="A29" s="124">
        <v>1973</v>
      </c>
      <c r="B29" s="129">
        <v>2436.1559999999999</v>
      </c>
      <c r="C29" s="125">
        <v>102.318552</v>
      </c>
      <c r="E29" s="127"/>
      <c r="F29" s="126"/>
      <c r="H29" s="128"/>
      <c r="I29" s="129"/>
      <c r="J29" s="207"/>
    </row>
    <row r="30" spans="1:10">
      <c r="A30" s="124">
        <v>1974</v>
      </c>
      <c r="B30" s="129">
        <v>2386.1759999999999</v>
      </c>
      <c r="C30" s="125">
        <v>100.219392</v>
      </c>
      <c r="E30" s="127"/>
      <c r="F30" s="126"/>
      <c r="H30" s="128"/>
      <c r="I30" s="129"/>
      <c r="J30" s="207"/>
    </row>
    <row r="31" spans="1:10">
      <c r="A31" s="124">
        <v>1975</v>
      </c>
      <c r="B31" s="129">
        <v>2436.2280000000001</v>
      </c>
      <c r="C31" s="125">
        <v>102.32157600000001</v>
      </c>
      <c r="E31" s="127"/>
      <c r="F31" s="126"/>
      <c r="H31" s="128"/>
      <c r="I31" s="129"/>
      <c r="J31" s="207"/>
    </row>
    <row r="32" spans="1:10">
      <c r="A32" s="124">
        <v>1976</v>
      </c>
      <c r="B32" s="129">
        <v>2553.8339999999998</v>
      </c>
      <c r="C32" s="125">
        <v>107.261028</v>
      </c>
      <c r="E32" s="127"/>
      <c r="F32" s="126"/>
      <c r="H32" s="128"/>
      <c r="I32" s="129"/>
      <c r="J32" s="207"/>
    </row>
    <row r="33" spans="1:10">
      <c r="A33" s="124">
        <v>1977</v>
      </c>
      <c r="B33" s="129">
        <v>2619.54</v>
      </c>
      <c r="C33" s="125">
        <v>110.02068</v>
      </c>
      <c r="E33" s="127"/>
      <c r="F33" s="126"/>
      <c r="H33" s="128"/>
      <c r="I33" s="129"/>
      <c r="J33" s="207"/>
    </row>
    <row r="34" spans="1:10">
      <c r="A34" s="124">
        <v>1978</v>
      </c>
      <c r="B34" s="129">
        <v>2705.308</v>
      </c>
      <c r="C34" s="125">
        <v>113.622936</v>
      </c>
      <c r="E34" s="127"/>
      <c r="F34" s="126"/>
      <c r="H34" s="128"/>
      <c r="I34" s="129"/>
      <c r="J34" s="207"/>
    </row>
    <row r="35" spans="1:10">
      <c r="A35" s="124">
        <v>1979</v>
      </c>
      <c r="B35" s="129">
        <v>2567.5729999999999</v>
      </c>
      <c r="C35" s="125">
        <v>107.838066</v>
      </c>
      <c r="E35" s="127"/>
      <c r="F35" s="126"/>
      <c r="H35" s="128"/>
      <c r="I35" s="129"/>
      <c r="J35" s="207"/>
    </row>
    <row r="36" spans="1:10">
      <c r="A36" s="124">
        <v>1980</v>
      </c>
      <c r="B36" s="129">
        <v>2407.7469999999998</v>
      </c>
      <c r="C36" s="125">
        <v>101.12537399999999</v>
      </c>
      <c r="E36" s="127"/>
      <c r="F36" s="126"/>
      <c r="H36" s="128"/>
      <c r="I36" s="129"/>
      <c r="J36" s="207"/>
    </row>
    <row r="37" spans="1:10">
      <c r="A37" s="124">
        <v>1981</v>
      </c>
      <c r="B37" s="129">
        <v>2404.4479999999999</v>
      </c>
      <c r="C37" s="125">
        <v>100.98681599999999</v>
      </c>
      <c r="E37" s="127"/>
      <c r="F37" s="126"/>
      <c r="H37" s="128"/>
      <c r="I37" s="129"/>
      <c r="J37" s="207"/>
    </row>
    <row r="38" spans="1:10">
      <c r="A38" s="124">
        <v>1982</v>
      </c>
      <c r="B38" s="129">
        <v>2386.8240000000001</v>
      </c>
      <c r="C38" s="125">
        <v>100.24660800000001</v>
      </c>
      <c r="E38" s="127"/>
      <c r="F38" s="126"/>
      <c r="H38" s="128"/>
      <c r="I38" s="129"/>
      <c r="J38" s="207"/>
    </row>
    <row r="39" spans="1:10">
      <c r="A39" s="124">
        <v>1983</v>
      </c>
      <c r="B39" s="129">
        <v>2417.0839999999998</v>
      </c>
      <c r="C39" s="125">
        <v>101.51752799999998</v>
      </c>
      <c r="E39" s="127"/>
      <c r="F39" s="126"/>
      <c r="H39" s="128"/>
      <c r="I39" s="129"/>
      <c r="J39" s="207"/>
    </row>
    <row r="40" spans="1:10">
      <c r="A40" s="124">
        <v>1984</v>
      </c>
      <c r="B40" s="129">
        <v>2449.4609999999998</v>
      </c>
      <c r="C40" s="125">
        <v>102.87736199999999</v>
      </c>
      <c r="E40" s="127"/>
      <c r="F40" s="126"/>
      <c r="H40" s="128"/>
      <c r="I40" s="129"/>
      <c r="J40" s="207"/>
    </row>
    <row r="41" spans="1:10">
      <c r="A41" s="124">
        <v>1985</v>
      </c>
      <c r="B41" s="129">
        <v>2493.3609999999999</v>
      </c>
      <c r="C41" s="125">
        <v>104.72116199999999</v>
      </c>
      <c r="E41" s="127"/>
      <c r="F41" s="126"/>
      <c r="H41" s="128"/>
      <c r="I41" s="129"/>
      <c r="J41" s="207"/>
    </row>
    <row r="42" spans="1:10">
      <c r="A42" s="124">
        <v>1986</v>
      </c>
      <c r="B42" s="129">
        <v>2567.4349999999999</v>
      </c>
      <c r="C42" s="125">
        <v>107.83227000000001</v>
      </c>
      <c r="E42" s="127"/>
      <c r="F42" s="126"/>
      <c r="H42" s="128"/>
      <c r="I42" s="129"/>
      <c r="J42" s="207"/>
    </row>
    <row r="43" spans="1:10">
      <c r="A43" s="124">
        <v>1987</v>
      </c>
      <c r="B43" s="129">
        <v>2630.0889999999999</v>
      </c>
      <c r="C43" s="125">
        <v>110.46373799999999</v>
      </c>
      <c r="E43" s="127"/>
      <c r="F43" s="126"/>
      <c r="H43" s="128"/>
      <c r="I43" s="129"/>
      <c r="J43" s="207"/>
    </row>
    <row r="44" spans="1:10">
      <c r="A44" s="124">
        <v>1988</v>
      </c>
      <c r="B44" s="129">
        <v>2685.1460000000002</v>
      </c>
      <c r="C44" s="125">
        <v>112.77613200000002</v>
      </c>
      <c r="E44" s="127"/>
      <c r="F44" s="126"/>
      <c r="H44" s="128"/>
      <c r="I44" s="129"/>
      <c r="J44" s="207"/>
    </row>
    <row r="45" spans="1:10">
      <c r="A45" s="124">
        <v>1989</v>
      </c>
      <c r="B45" s="129">
        <v>2674.67</v>
      </c>
      <c r="C45" s="125">
        <v>112.33614</v>
      </c>
      <c r="E45" s="127"/>
      <c r="F45" s="126"/>
      <c r="H45" s="128"/>
      <c r="I45" s="129"/>
      <c r="J45" s="207"/>
    </row>
    <row r="46" spans="1:10">
      <c r="A46" s="124">
        <v>1990</v>
      </c>
      <c r="B46" s="129">
        <v>2640.7420000000002</v>
      </c>
      <c r="C46" s="125">
        <v>110.911164</v>
      </c>
      <c r="E46" s="127"/>
      <c r="F46" s="126"/>
      <c r="H46" s="128"/>
      <c r="I46" s="129"/>
      <c r="J46" s="207"/>
    </row>
    <row r="47" spans="1:10">
      <c r="A47" s="124">
        <v>1991</v>
      </c>
      <c r="B47" s="129">
        <v>2623.444</v>
      </c>
      <c r="C47" s="125">
        <v>110.184648</v>
      </c>
      <c r="E47" s="127"/>
      <c r="F47" s="126"/>
      <c r="H47" s="128"/>
      <c r="I47" s="129"/>
      <c r="J47" s="207"/>
    </row>
    <row r="48" spans="1:10">
      <c r="A48" s="124">
        <v>1992</v>
      </c>
      <c r="B48" s="129">
        <v>2659.913</v>
      </c>
      <c r="C48" s="125">
        <v>111.716346</v>
      </c>
      <c r="E48" s="127"/>
      <c r="F48" s="126"/>
      <c r="H48" s="128"/>
      <c r="I48" s="129"/>
      <c r="J48" s="207"/>
    </row>
    <row r="49" spans="1:10">
      <c r="A49" s="124">
        <v>1993</v>
      </c>
      <c r="B49" s="129">
        <v>2728.85</v>
      </c>
      <c r="C49" s="125">
        <v>114.6117</v>
      </c>
      <c r="E49" s="127"/>
      <c r="F49" s="126"/>
      <c r="H49" s="128"/>
      <c r="I49" s="129"/>
      <c r="J49" s="207"/>
    </row>
    <row r="50" spans="1:10">
      <c r="A50" s="124">
        <v>1994</v>
      </c>
      <c r="B50" s="129">
        <v>2774.4989999999998</v>
      </c>
      <c r="C50" s="125">
        <v>116.52895799999999</v>
      </c>
      <c r="D50" s="127"/>
      <c r="E50" s="127"/>
      <c r="F50" s="126"/>
      <c r="H50" s="128"/>
      <c r="I50" s="129"/>
      <c r="J50" s="207"/>
    </row>
    <row r="51" spans="1:10">
      <c r="A51" s="124">
        <v>1995</v>
      </c>
      <c r="B51" s="129">
        <v>2842.855</v>
      </c>
      <c r="C51" s="125">
        <v>119.39991000000001</v>
      </c>
      <c r="D51" s="127"/>
      <c r="E51" s="127"/>
      <c r="F51" s="126"/>
      <c r="H51" s="128"/>
      <c r="I51" s="129"/>
      <c r="J51" s="207"/>
    </row>
    <row r="52" spans="1:10">
      <c r="A52" s="124">
        <v>1996</v>
      </c>
      <c r="B52" s="129">
        <v>2887.9540000000002</v>
      </c>
      <c r="C52" s="125">
        <v>121.29406800000001</v>
      </c>
      <c r="D52" s="127"/>
      <c r="E52" s="127"/>
      <c r="F52" s="126"/>
      <c r="H52" s="128"/>
      <c r="I52" s="129"/>
      <c r="J52" s="207"/>
    </row>
    <row r="53" spans="1:10">
      <c r="A53" s="124">
        <v>1997</v>
      </c>
      <c r="B53" s="129">
        <v>2926.1480000000001</v>
      </c>
      <c r="C53" s="125">
        <v>122.89821600000001</v>
      </c>
      <c r="D53" s="127"/>
      <c r="E53" s="127"/>
      <c r="F53" s="126"/>
      <c r="H53" s="128"/>
      <c r="I53" s="129"/>
      <c r="J53" s="207"/>
    </row>
    <row r="54" spans="1:10">
      <c r="A54" s="124">
        <v>1998</v>
      </c>
      <c r="B54" s="129">
        <v>3012.4969999999998</v>
      </c>
      <c r="C54" s="125">
        <v>126.524874</v>
      </c>
      <c r="D54" s="127"/>
      <c r="E54" s="127"/>
      <c r="F54" s="126"/>
      <c r="H54" s="128"/>
      <c r="I54" s="129"/>
      <c r="J54" s="207"/>
    </row>
    <row r="55" spans="1:10">
      <c r="A55" s="124">
        <v>1999</v>
      </c>
      <c r="B55" s="129">
        <v>3077.2420000000002</v>
      </c>
      <c r="C55" s="125">
        <v>129.24416400000001</v>
      </c>
      <c r="D55" s="127"/>
      <c r="E55" s="127"/>
      <c r="F55" s="126"/>
      <c r="H55" s="128"/>
      <c r="I55" s="129"/>
      <c r="J55" s="207"/>
    </row>
    <row r="56" spans="1:10">
      <c r="A56" s="124">
        <v>2000</v>
      </c>
      <c r="B56" s="129">
        <v>3100.7739999999999</v>
      </c>
      <c r="C56" s="125">
        <v>130.232508</v>
      </c>
      <c r="D56" s="127"/>
      <c r="E56" s="127"/>
      <c r="F56" s="126"/>
      <c r="H56" s="128"/>
      <c r="I56" s="129"/>
      <c r="J56" s="207"/>
    </row>
    <row r="57" spans="1:10">
      <c r="A57" s="124">
        <v>2001</v>
      </c>
      <c r="B57" s="129">
        <v>3142.66</v>
      </c>
      <c r="C57" s="125">
        <v>131.99172000000002</v>
      </c>
      <c r="D57" s="127"/>
      <c r="E57" s="127"/>
      <c r="F57" s="126"/>
      <c r="H57" s="128"/>
      <c r="I57" s="129"/>
      <c r="J57" s="207"/>
    </row>
    <row r="58" spans="1:10">
      <c r="A58" s="124">
        <v>2002</v>
      </c>
      <c r="B58" s="129">
        <v>3229.4589999999998</v>
      </c>
      <c r="C58" s="125">
        <v>135.63727799999998</v>
      </c>
      <c r="D58" s="127"/>
      <c r="E58" s="127"/>
      <c r="F58" s="126"/>
      <c r="H58" s="128"/>
      <c r="I58" s="129"/>
      <c r="J58" s="207"/>
    </row>
    <row r="59" spans="1:10">
      <c r="A59" s="124">
        <v>2003</v>
      </c>
      <c r="B59" s="129">
        <v>3261.2370000000001</v>
      </c>
      <c r="C59" s="125">
        <v>136.97195400000001</v>
      </c>
      <c r="D59" s="127"/>
      <c r="E59" s="127"/>
      <c r="F59" s="126"/>
      <c r="H59" s="128"/>
      <c r="I59" s="129"/>
      <c r="J59" s="207"/>
    </row>
    <row r="60" spans="1:10">
      <c r="A60" s="124">
        <v>2004</v>
      </c>
      <c r="B60" s="129">
        <v>3332.5790000000002</v>
      </c>
      <c r="C60" s="125">
        <v>139.96831800000001</v>
      </c>
      <c r="D60" s="127"/>
      <c r="E60" s="127"/>
      <c r="F60" s="126"/>
      <c r="H60" s="128"/>
      <c r="I60" s="129"/>
      <c r="J60" s="207"/>
    </row>
    <row r="61" spans="1:10">
      <c r="A61" s="124">
        <v>2005</v>
      </c>
      <c r="B61" s="129">
        <v>3343.1309999999999</v>
      </c>
      <c r="C61" s="125">
        <v>140.41150200000001</v>
      </c>
      <c r="D61" s="127"/>
      <c r="E61" s="127"/>
      <c r="F61" s="126"/>
      <c r="H61" s="128"/>
      <c r="I61" s="129"/>
      <c r="J61" s="207"/>
    </row>
    <row r="62" spans="1:10">
      <c r="A62" s="124">
        <v>2006</v>
      </c>
      <c r="B62" s="129">
        <v>3377.174</v>
      </c>
      <c r="C62" s="125">
        <v>141.841308</v>
      </c>
      <c r="D62" s="127"/>
      <c r="E62" s="127"/>
      <c r="F62" s="126"/>
      <c r="H62" s="128"/>
      <c r="I62" s="129"/>
      <c r="J62" s="207"/>
    </row>
    <row r="63" spans="1:10">
      <c r="A63" s="124">
        <v>2007</v>
      </c>
      <c r="B63" s="129">
        <v>3389.2689999999998</v>
      </c>
      <c r="C63" s="125">
        <v>142.34929799999998</v>
      </c>
      <c r="D63" s="127"/>
      <c r="E63" s="127"/>
      <c r="F63" s="126"/>
      <c r="H63" s="128"/>
      <c r="I63" s="129"/>
      <c r="J63" s="207"/>
    </row>
    <row r="64" spans="1:10">
      <c r="A64" s="124">
        <v>2008</v>
      </c>
      <c r="B64" s="129">
        <v>3290.0569999999998</v>
      </c>
      <c r="C64" s="125">
        <v>138.18239399999999</v>
      </c>
      <c r="D64" s="127"/>
      <c r="E64" s="127"/>
      <c r="F64" s="126"/>
      <c r="I64" s="129"/>
      <c r="J64" s="207"/>
    </row>
    <row r="65" spans="1:10">
      <c r="A65" s="124">
        <v>2009</v>
      </c>
      <c r="B65" s="129">
        <v>3283.73</v>
      </c>
      <c r="C65" s="125">
        <v>137.91666000000001</v>
      </c>
      <c r="D65" s="127"/>
      <c r="E65" s="127"/>
      <c r="F65" s="126"/>
      <c r="I65" s="129"/>
      <c r="J65" s="207"/>
    </row>
    <row r="66" spans="1:10">
      <c r="A66" s="130">
        <v>2010</v>
      </c>
      <c r="B66" s="129">
        <v>3282.319</v>
      </c>
      <c r="C66" s="131">
        <v>137.85739799999999</v>
      </c>
      <c r="D66" s="127"/>
      <c r="E66" s="127"/>
      <c r="F66" s="126"/>
      <c r="I66" s="129"/>
      <c r="J66" s="207"/>
    </row>
    <row r="67" spans="1:10">
      <c r="A67" s="132">
        <v>2011</v>
      </c>
      <c r="B67" s="129">
        <v>3194.7539999999999</v>
      </c>
      <c r="C67" s="131">
        <v>134.17966799999999</v>
      </c>
      <c r="D67" s="127"/>
      <c r="E67" s="127"/>
      <c r="F67" s="126"/>
      <c r="I67" s="129"/>
      <c r="J67" s="207"/>
    </row>
    <row r="68" spans="1:10">
      <c r="A68" s="132">
        <v>2012</v>
      </c>
      <c r="B68" s="129">
        <v>3177.6869999999999</v>
      </c>
      <c r="C68" s="131">
        <v>133.46285399999999</v>
      </c>
      <c r="D68" s="127"/>
      <c r="E68" s="127"/>
      <c r="F68" s="126"/>
      <c r="I68" s="129"/>
      <c r="J68" s="207"/>
    </row>
    <row r="69" spans="1:10">
      <c r="A69" s="130">
        <v>2013</v>
      </c>
      <c r="B69" s="129">
        <v>3227.6889999999999</v>
      </c>
      <c r="C69" s="131">
        <v>135.562938</v>
      </c>
      <c r="D69" s="127"/>
      <c r="E69" s="127"/>
      <c r="F69" s="126"/>
      <c r="I69" s="129"/>
      <c r="J69" s="207"/>
    </row>
    <row r="70" spans="1:10">
      <c r="A70" s="123">
        <v>2014</v>
      </c>
      <c r="B70" s="257">
        <v>3256.7060000000001</v>
      </c>
      <c r="C70" s="134">
        <v>136.78165200000001</v>
      </c>
      <c r="D70" s="127"/>
      <c r="E70" s="127"/>
      <c r="F70" s="133"/>
      <c r="I70" s="129"/>
      <c r="J70" s="207"/>
    </row>
    <row r="71" spans="1:10">
      <c r="A71" s="122"/>
      <c r="C71" s="120"/>
      <c r="I71" s="129"/>
    </row>
    <row r="72" spans="1:10" ht="142.5" customHeight="1">
      <c r="A72" s="295" t="s">
        <v>281</v>
      </c>
      <c r="B72" s="295"/>
      <c r="C72" s="295"/>
      <c r="D72" s="295"/>
      <c r="E72" s="295"/>
      <c r="F72" s="295"/>
      <c r="G72" s="256"/>
      <c r="H72" s="256"/>
    </row>
    <row r="73" spans="1:10">
      <c r="A73" s="256"/>
      <c r="B73" s="256"/>
      <c r="C73" s="256"/>
      <c r="D73" s="256"/>
      <c r="E73" s="256"/>
      <c r="F73" s="256"/>
      <c r="G73" s="256"/>
      <c r="H73" s="256"/>
    </row>
    <row r="74" spans="1:10">
      <c r="A74" s="256"/>
      <c r="B74" s="256"/>
      <c r="C74" s="256"/>
      <c r="D74" s="256"/>
      <c r="E74" s="256"/>
      <c r="F74" s="256"/>
      <c r="G74" s="256"/>
      <c r="H74" s="256"/>
    </row>
    <row r="75" spans="1:10">
      <c r="A75" s="256"/>
      <c r="B75" s="256"/>
      <c r="C75" s="256"/>
      <c r="D75" s="256"/>
      <c r="E75" s="256"/>
      <c r="F75" s="256"/>
      <c r="G75" s="256"/>
      <c r="H75" s="256"/>
    </row>
    <row r="76" spans="1:10">
      <c r="A76" s="256"/>
      <c r="B76" s="256"/>
      <c r="C76" s="256"/>
      <c r="D76" s="256"/>
      <c r="E76" s="256"/>
      <c r="F76" s="256"/>
      <c r="G76" s="256"/>
      <c r="H76" s="256"/>
    </row>
    <row r="77" spans="1:10">
      <c r="A77" s="256"/>
      <c r="B77" s="256"/>
      <c r="C77" s="256"/>
      <c r="D77" s="256"/>
      <c r="E77" s="256"/>
      <c r="F77" s="256"/>
      <c r="G77" s="256"/>
      <c r="H77" s="256"/>
    </row>
  </sheetData>
  <mergeCells count="2">
    <mergeCell ref="B3:C3"/>
    <mergeCell ref="A72:F72"/>
  </mergeCells>
  <pageMargins left="0.75" right="0.75" top="1" bottom="1" header="0.5" footer="0.5"/>
  <pageSetup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D188"/>
  <sheetViews>
    <sheetView zoomScaleNormal="100" workbookViewId="0"/>
  </sheetViews>
  <sheetFormatPr defaultColWidth="8" defaultRowHeight="12.75"/>
  <cols>
    <col min="1" max="1" width="5.140625" style="137" customWidth="1"/>
    <col min="2" max="2" width="29.42578125" style="137" customWidth="1"/>
    <col min="3" max="3" width="28.28515625" style="137" bestFit="1" customWidth="1"/>
    <col min="4" max="4" width="24.85546875" style="137" customWidth="1"/>
    <col min="5" max="16384" width="8" style="137"/>
  </cols>
  <sheetData>
    <row r="1" spans="1:4" ht="12.75" customHeight="1">
      <c r="A1" s="136" t="s">
        <v>284</v>
      </c>
    </row>
    <row r="2" spans="1:4" ht="12.75" customHeight="1">
      <c r="C2" s="230"/>
      <c r="D2" s="230"/>
    </row>
    <row r="3" spans="1:4" ht="12.75" customHeight="1">
      <c r="A3" s="138"/>
      <c r="B3" s="138" t="s">
        <v>61</v>
      </c>
      <c r="C3" s="226" t="s">
        <v>285</v>
      </c>
      <c r="D3" s="226" t="s">
        <v>286</v>
      </c>
    </row>
    <row r="4" spans="1:4" ht="12.75" customHeight="1">
      <c r="C4" s="227"/>
    </row>
    <row r="5" spans="1:4" ht="12.75" customHeight="1">
      <c r="A5" s="139">
        <v>1</v>
      </c>
      <c r="B5" s="140" t="s">
        <v>84</v>
      </c>
      <c r="C5" s="141">
        <v>1263.39823682375</v>
      </c>
      <c r="D5" s="229">
        <v>1139.0562567387601</v>
      </c>
    </row>
    <row r="6" spans="1:4" ht="12.75" customHeight="1">
      <c r="A6" s="139">
        <v>2</v>
      </c>
      <c r="B6" s="140" t="s">
        <v>85</v>
      </c>
      <c r="C6" s="141">
        <v>842.29542439382396</v>
      </c>
      <c r="D6" s="229">
        <v>729.18960115166396</v>
      </c>
    </row>
    <row r="7" spans="1:4" ht="12.75" customHeight="1">
      <c r="A7" s="139">
        <v>3</v>
      </c>
      <c r="B7" s="140" t="s">
        <v>86</v>
      </c>
      <c r="C7" s="141">
        <v>826.35522256500701</v>
      </c>
      <c r="D7" s="229">
        <v>743.71970030850605</v>
      </c>
    </row>
    <row r="8" spans="1:4" ht="12.75" customHeight="1">
      <c r="A8" s="139">
        <v>4</v>
      </c>
      <c r="B8" s="140" t="s">
        <v>87</v>
      </c>
      <c r="C8" s="141">
        <v>785.57294218899801</v>
      </c>
      <c r="D8" s="229">
        <v>403.27274600001903</v>
      </c>
    </row>
    <row r="9" spans="1:4" ht="12.75" customHeight="1">
      <c r="A9" s="139">
        <v>5</v>
      </c>
      <c r="B9" s="140" t="s">
        <v>24</v>
      </c>
      <c r="C9" s="141">
        <v>746.96721773965999</v>
      </c>
      <c r="D9" s="229">
        <v>646.09076717636196</v>
      </c>
    </row>
    <row r="10" spans="1:4" ht="12.75" customHeight="1">
      <c r="A10" s="139">
        <v>6</v>
      </c>
      <c r="B10" s="140" t="s">
        <v>33</v>
      </c>
      <c r="C10" s="141">
        <v>741.02560144485699</v>
      </c>
      <c r="D10" s="229">
        <v>666.74127644466398</v>
      </c>
    </row>
    <row r="11" spans="1:4" ht="12.75" customHeight="1">
      <c r="A11" s="139">
        <v>7</v>
      </c>
      <c r="B11" s="140" t="s">
        <v>50</v>
      </c>
      <c r="C11" s="141">
        <v>708.75054733023103</v>
      </c>
      <c r="D11" s="229">
        <v>594.66286863593302</v>
      </c>
    </row>
    <row r="12" spans="1:4" ht="12.75" customHeight="1">
      <c r="A12" s="139">
        <v>8</v>
      </c>
      <c r="B12" s="140" t="s">
        <v>88</v>
      </c>
      <c r="C12" s="141">
        <v>708.28066830109901</v>
      </c>
      <c r="D12" s="229">
        <v>596.67892490692805</v>
      </c>
    </row>
    <row r="13" spans="1:4" ht="12.75" customHeight="1">
      <c r="A13" s="139">
        <v>9</v>
      </c>
      <c r="B13" s="140" t="s">
        <v>89</v>
      </c>
      <c r="C13" s="141">
        <v>702.81626418323003</v>
      </c>
      <c r="D13" s="229">
        <v>558.77333261661295</v>
      </c>
    </row>
    <row r="14" spans="1:4" ht="12.75" customHeight="1">
      <c r="A14" s="139">
        <v>10</v>
      </c>
      <c r="B14" s="140" t="s">
        <v>36</v>
      </c>
      <c r="C14" s="141">
        <v>682.32398858150805</v>
      </c>
      <c r="D14" s="229">
        <v>605.03165465988604</v>
      </c>
    </row>
    <row r="15" spans="1:4" ht="12.75" customHeight="1">
      <c r="A15" s="139">
        <v>11</v>
      </c>
      <c r="B15" s="140" t="s">
        <v>90</v>
      </c>
      <c r="C15" s="141">
        <v>660.86607712350803</v>
      </c>
      <c r="D15" s="229">
        <v>629.31000666849695</v>
      </c>
    </row>
    <row r="16" spans="1:4" ht="12.75" customHeight="1">
      <c r="A16" s="139">
        <v>12</v>
      </c>
      <c r="B16" s="140" t="s">
        <v>34</v>
      </c>
      <c r="C16" s="141">
        <v>614.86324378179097</v>
      </c>
      <c r="D16" s="229">
        <v>565.40567155736699</v>
      </c>
    </row>
    <row r="17" spans="1:4" ht="12.75" customHeight="1">
      <c r="A17" s="139">
        <v>13</v>
      </c>
      <c r="B17" s="140" t="s">
        <v>59</v>
      </c>
      <c r="C17" s="141">
        <v>607.52150026173501</v>
      </c>
      <c r="D17" s="229">
        <v>420.20350808842102</v>
      </c>
    </row>
    <row r="18" spans="1:4" ht="12.75" customHeight="1">
      <c r="A18" s="139">
        <v>14</v>
      </c>
      <c r="B18" s="140" t="s">
        <v>27</v>
      </c>
      <c r="C18" s="141">
        <v>593.40833286247596</v>
      </c>
      <c r="D18" s="229">
        <v>482.45666486647099</v>
      </c>
    </row>
    <row r="19" spans="1:4" ht="12.75" customHeight="1">
      <c r="A19" s="139">
        <v>15</v>
      </c>
      <c r="B19" s="140" t="s">
        <v>23</v>
      </c>
      <c r="C19" s="141">
        <v>591.39914332230705</v>
      </c>
      <c r="D19" s="229">
        <v>479.78675121459599</v>
      </c>
    </row>
    <row r="20" spans="1:4" ht="12.75" customHeight="1">
      <c r="A20" s="139">
        <v>16</v>
      </c>
      <c r="B20" s="140" t="s">
        <v>91</v>
      </c>
      <c r="C20" s="141">
        <v>589.45160323643995</v>
      </c>
      <c r="D20" s="229">
        <v>456.85628161963001</v>
      </c>
    </row>
    <row r="21" spans="1:4" ht="12.75" customHeight="1">
      <c r="A21" s="139">
        <v>17</v>
      </c>
      <c r="B21" s="140" t="s">
        <v>56</v>
      </c>
      <c r="C21" s="141">
        <v>587.94844299491695</v>
      </c>
      <c r="D21" s="229">
        <v>454.86394613147598</v>
      </c>
    </row>
    <row r="22" spans="1:4" ht="12.75" customHeight="1">
      <c r="A22" s="139">
        <v>18</v>
      </c>
      <c r="B22" s="140" t="s">
        <v>40</v>
      </c>
      <c r="C22" s="141">
        <v>587.59463731932794</v>
      </c>
      <c r="D22" s="229">
        <v>530.95794057613398</v>
      </c>
    </row>
    <row r="23" spans="1:4" ht="12.75" customHeight="1">
      <c r="A23" s="139">
        <v>19</v>
      </c>
      <c r="B23" s="140" t="s">
        <v>48</v>
      </c>
      <c r="C23" s="141">
        <v>585.31441592614101</v>
      </c>
      <c r="D23" s="229">
        <v>535.80443597093199</v>
      </c>
    </row>
    <row r="24" spans="1:4" ht="12.75" customHeight="1">
      <c r="A24" s="139">
        <v>20</v>
      </c>
      <c r="B24" s="140" t="s">
        <v>30</v>
      </c>
      <c r="C24" s="141">
        <v>583.56972469164805</v>
      </c>
      <c r="D24" s="229">
        <v>446.37249657786299</v>
      </c>
    </row>
    <row r="25" spans="1:4" ht="12.75" customHeight="1">
      <c r="A25" s="139">
        <v>21</v>
      </c>
      <c r="B25" s="140" t="s">
        <v>41</v>
      </c>
      <c r="C25" s="141">
        <v>581.61149159285105</v>
      </c>
      <c r="D25" s="229">
        <v>482.167342663753</v>
      </c>
    </row>
    <row r="26" spans="1:4" ht="12.75" customHeight="1">
      <c r="A26" s="139">
        <v>22</v>
      </c>
      <c r="B26" s="140" t="s">
        <v>39</v>
      </c>
      <c r="C26" s="141">
        <v>579.80267972577997</v>
      </c>
      <c r="D26" s="229">
        <v>460.47807114963098</v>
      </c>
    </row>
    <row r="27" spans="1:4" ht="12.75" customHeight="1">
      <c r="A27" s="139">
        <v>23</v>
      </c>
      <c r="B27" s="140" t="s">
        <v>22</v>
      </c>
      <c r="C27" s="141">
        <v>572.60137824209596</v>
      </c>
      <c r="D27" s="229">
        <v>526.13670343680894</v>
      </c>
    </row>
    <row r="28" spans="1:4" ht="12.75" customHeight="1">
      <c r="A28" s="139">
        <v>24</v>
      </c>
      <c r="B28" s="140" t="s">
        <v>28</v>
      </c>
      <c r="C28" s="141">
        <v>568.22660086523899</v>
      </c>
      <c r="D28" s="229">
        <v>519.52097651890597</v>
      </c>
    </row>
    <row r="29" spans="1:4" ht="12.75" customHeight="1">
      <c r="A29" s="139">
        <v>25</v>
      </c>
      <c r="B29" s="140" t="s">
        <v>47</v>
      </c>
      <c r="C29" s="141">
        <v>562.26503844676904</v>
      </c>
      <c r="D29" s="229">
        <v>491.46616372160997</v>
      </c>
    </row>
    <row r="30" spans="1:4" ht="12.75" customHeight="1">
      <c r="A30" s="139">
        <v>26</v>
      </c>
      <c r="B30" s="140" t="s">
        <v>92</v>
      </c>
      <c r="C30" s="141">
        <v>556.31518436396505</v>
      </c>
      <c r="D30" s="229">
        <v>410.07637349100798</v>
      </c>
    </row>
    <row r="31" spans="1:4" ht="12.75" customHeight="1">
      <c r="A31" s="139">
        <v>27</v>
      </c>
      <c r="B31" s="140" t="s">
        <v>31</v>
      </c>
      <c r="C31" s="141">
        <v>554.22304943637403</v>
      </c>
      <c r="D31" s="229">
        <v>470.37463412006099</v>
      </c>
    </row>
    <row r="32" spans="1:4" ht="12.75" customHeight="1">
      <c r="A32" s="139">
        <v>28</v>
      </c>
      <c r="B32" s="140" t="s">
        <v>42</v>
      </c>
      <c r="C32" s="141">
        <v>550.82668432477101</v>
      </c>
      <c r="D32" s="229">
        <v>475.14119554469403</v>
      </c>
    </row>
    <row r="33" spans="1:4" ht="12.75" customHeight="1">
      <c r="A33" s="139">
        <v>29</v>
      </c>
      <c r="B33" s="140" t="s">
        <v>93</v>
      </c>
      <c r="C33" s="141">
        <v>538.62469047657896</v>
      </c>
      <c r="D33" s="229">
        <v>449.42765224932799</v>
      </c>
    </row>
    <row r="34" spans="1:4" ht="12.75" customHeight="1">
      <c r="A34" s="139">
        <v>30</v>
      </c>
      <c r="B34" s="140" t="s">
        <v>32</v>
      </c>
      <c r="C34" s="141">
        <v>530.78276655336197</v>
      </c>
      <c r="D34" s="229">
        <v>470.77680240320001</v>
      </c>
    </row>
    <row r="35" spans="1:4" ht="12.75" customHeight="1">
      <c r="A35" s="139">
        <v>31</v>
      </c>
      <c r="B35" s="140" t="s">
        <v>51</v>
      </c>
      <c r="C35" s="141">
        <v>529.30866479664405</v>
      </c>
      <c r="D35" s="229">
        <v>420.52493184448002</v>
      </c>
    </row>
    <row r="36" spans="1:4" ht="12.75" customHeight="1">
      <c r="A36" s="139">
        <v>32</v>
      </c>
      <c r="B36" s="140" t="s">
        <v>26</v>
      </c>
      <c r="C36" s="141">
        <v>525.28935478541996</v>
      </c>
      <c r="D36" s="229">
        <v>465.79032560701103</v>
      </c>
    </row>
    <row r="37" spans="1:4" ht="12.75" customHeight="1">
      <c r="A37" s="139">
        <v>33</v>
      </c>
      <c r="B37" s="140" t="s">
        <v>25</v>
      </c>
      <c r="C37" s="141">
        <v>515.554606656842</v>
      </c>
      <c r="D37" s="229">
        <v>453.70016655435597</v>
      </c>
    </row>
    <row r="38" spans="1:4" ht="12.75" customHeight="1">
      <c r="A38" s="139">
        <v>34</v>
      </c>
      <c r="B38" s="140" t="s">
        <v>94</v>
      </c>
      <c r="C38" s="141">
        <v>514.09193068701904</v>
      </c>
      <c r="D38" s="229">
        <v>368.735911357909</v>
      </c>
    </row>
    <row r="39" spans="1:4" ht="12.75" customHeight="1">
      <c r="A39" s="139">
        <v>35</v>
      </c>
      <c r="B39" s="140" t="s">
        <v>45</v>
      </c>
      <c r="C39" s="141">
        <v>495.28433831728501</v>
      </c>
      <c r="D39" s="229">
        <v>436.50948810642598</v>
      </c>
    </row>
    <row r="40" spans="1:4" ht="12.75" customHeight="1">
      <c r="A40" s="139">
        <v>36</v>
      </c>
      <c r="B40" s="140" t="s">
        <v>43</v>
      </c>
      <c r="C40" s="141">
        <v>494.43552190864</v>
      </c>
      <c r="D40" s="229">
        <v>428.39242108531198</v>
      </c>
    </row>
    <row r="41" spans="1:4" ht="12.75" customHeight="1">
      <c r="A41" s="139">
        <v>37</v>
      </c>
      <c r="B41" s="140" t="s">
        <v>37</v>
      </c>
      <c r="C41" s="141">
        <v>490.511256103981</v>
      </c>
      <c r="D41" s="229">
        <v>418.00841156764301</v>
      </c>
    </row>
    <row r="42" spans="1:4" ht="12.75" customHeight="1">
      <c r="A42" s="139">
        <v>38</v>
      </c>
      <c r="B42" s="140" t="s">
        <v>44</v>
      </c>
      <c r="C42" s="141">
        <v>481.29581665940202</v>
      </c>
      <c r="D42" s="229">
        <v>394.54314565901001</v>
      </c>
    </row>
    <row r="43" spans="1:4" ht="12.75" customHeight="1">
      <c r="A43" s="139">
        <v>39</v>
      </c>
      <c r="B43" s="140" t="s">
        <v>95</v>
      </c>
      <c r="C43" s="141">
        <v>470.001592195348</v>
      </c>
      <c r="D43" s="229" t="s">
        <v>209</v>
      </c>
    </row>
    <row r="44" spans="1:4" ht="12.75" customHeight="1">
      <c r="A44" s="139">
        <v>40</v>
      </c>
      <c r="B44" s="140" t="s">
        <v>96</v>
      </c>
      <c r="C44" s="141">
        <v>439.28237451126199</v>
      </c>
      <c r="D44" s="229">
        <v>381.17812516107199</v>
      </c>
    </row>
    <row r="45" spans="1:4" ht="12.75" customHeight="1">
      <c r="A45" s="139">
        <v>41</v>
      </c>
      <c r="B45" s="140" t="s">
        <v>97</v>
      </c>
      <c r="C45" s="141">
        <v>422.45749613601203</v>
      </c>
      <c r="D45" s="229">
        <v>354.96136012364798</v>
      </c>
    </row>
    <row r="46" spans="1:4" ht="12.75" customHeight="1">
      <c r="A46" s="139">
        <v>42</v>
      </c>
      <c r="B46" s="140" t="s">
        <v>46</v>
      </c>
      <c r="C46" s="141">
        <v>417.16741549914502</v>
      </c>
      <c r="D46" s="229">
        <v>366.725736793458</v>
      </c>
    </row>
    <row r="47" spans="1:4" ht="12.75" customHeight="1">
      <c r="A47" s="139">
        <v>43</v>
      </c>
      <c r="B47" s="140" t="s">
        <v>29</v>
      </c>
      <c r="C47" s="141">
        <v>381.98820239538401</v>
      </c>
      <c r="D47" s="229">
        <v>324.03604486083202</v>
      </c>
    </row>
    <row r="48" spans="1:4" ht="12.75" customHeight="1">
      <c r="A48" s="139">
        <v>44</v>
      </c>
      <c r="B48" s="140" t="s">
        <v>98</v>
      </c>
      <c r="C48" s="141">
        <v>381.10447422212098</v>
      </c>
      <c r="D48" s="229">
        <v>344.82807176924803</v>
      </c>
    </row>
    <row r="49" spans="1:4" ht="12.75" customHeight="1">
      <c r="A49" s="139">
        <v>45</v>
      </c>
      <c r="B49" s="140" t="s">
        <v>99</v>
      </c>
      <c r="C49" s="141">
        <v>377.69970665113698</v>
      </c>
      <c r="D49" s="229">
        <v>340.64272985964902</v>
      </c>
    </row>
    <row r="50" spans="1:4" ht="12.75" customHeight="1">
      <c r="A50" s="139">
        <v>46</v>
      </c>
      <c r="B50" s="208" t="s">
        <v>235</v>
      </c>
      <c r="C50" s="141">
        <v>370.38455975411301</v>
      </c>
      <c r="D50" s="229">
        <v>283.98477269531298</v>
      </c>
    </row>
    <row r="51" spans="1:4" ht="12.75" customHeight="1">
      <c r="A51" s="139">
        <v>47</v>
      </c>
      <c r="B51" s="140" t="s">
        <v>100</v>
      </c>
      <c r="C51" s="141">
        <v>355.22173336815001</v>
      </c>
      <c r="D51" s="229">
        <v>327.035163005188</v>
      </c>
    </row>
    <row r="52" spans="1:4" ht="12.75" customHeight="1">
      <c r="A52" s="139">
        <v>48</v>
      </c>
      <c r="B52" s="140" t="s">
        <v>101</v>
      </c>
      <c r="C52" s="141">
        <v>353.220857044578</v>
      </c>
      <c r="D52" s="229" t="s">
        <v>209</v>
      </c>
    </row>
    <row r="53" spans="1:4" ht="12.75" customHeight="1">
      <c r="A53" s="139">
        <v>49</v>
      </c>
      <c r="B53" s="140" t="s">
        <v>102</v>
      </c>
      <c r="C53" s="141">
        <v>351.82447007446001</v>
      </c>
      <c r="D53" s="229">
        <v>296.72430271961099</v>
      </c>
    </row>
    <row r="54" spans="1:4" ht="12.75" customHeight="1">
      <c r="A54" s="139">
        <v>50</v>
      </c>
      <c r="B54" s="140" t="s">
        <v>38</v>
      </c>
      <c r="C54" s="141">
        <v>344.76846387792199</v>
      </c>
      <c r="D54" s="229">
        <v>297.62226743672397</v>
      </c>
    </row>
    <row r="55" spans="1:4" ht="12.75" customHeight="1">
      <c r="A55" s="139">
        <v>51</v>
      </c>
      <c r="B55" s="140" t="s">
        <v>103</v>
      </c>
      <c r="C55" s="141">
        <v>336.75646574474803</v>
      </c>
      <c r="D55" s="229">
        <v>290.35733136282101</v>
      </c>
    </row>
    <row r="56" spans="1:4" ht="12.75" customHeight="1">
      <c r="A56" s="139">
        <v>52</v>
      </c>
      <c r="B56" s="140" t="s">
        <v>35</v>
      </c>
      <c r="C56" s="141">
        <v>335.30967104981897</v>
      </c>
      <c r="D56" s="229">
        <v>297.50547084225701</v>
      </c>
    </row>
    <row r="57" spans="1:4" ht="12.75" customHeight="1">
      <c r="A57" s="139">
        <v>53</v>
      </c>
      <c r="B57" s="140" t="s">
        <v>104</v>
      </c>
      <c r="C57" s="141">
        <v>330.41025508955801</v>
      </c>
      <c r="D57" s="229">
        <v>281.73373337282197</v>
      </c>
    </row>
    <row r="58" spans="1:4" ht="12.75" customHeight="1">
      <c r="A58" s="139">
        <v>54</v>
      </c>
      <c r="B58" s="140" t="s">
        <v>77</v>
      </c>
      <c r="C58" s="141">
        <v>314.973232365542</v>
      </c>
      <c r="D58" s="229">
        <v>145.867765495648</v>
      </c>
    </row>
    <row r="59" spans="1:4" ht="12.75" customHeight="1">
      <c r="A59" s="139">
        <v>55</v>
      </c>
      <c r="B59" s="140" t="s">
        <v>105</v>
      </c>
      <c r="C59" s="141">
        <v>310.66126172577498</v>
      </c>
      <c r="D59" s="229">
        <v>271.99684940238302</v>
      </c>
    </row>
    <row r="60" spans="1:4" ht="12.75" customHeight="1">
      <c r="A60" s="139">
        <v>56</v>
      </c>
      <c r="B60" s="140" t="s">
        <v>106</v>
      </c>
      <c r="C60" s="141">
        <v>303.34196543758299</v>
      </c>
      <c r="D60" s="229">
        <v>236.096551124912</v>
      </c>
    </row>
    <row r="61" spans="1:4" ht="12.75" customHeight="1">
      <c r="A61" s="139">
        <v>57</v>
      </c>
      <c r="B61" s="140" t="s">
        <v>107</v>
      </c>
      <c r="C61" s="141">
        <v>297.19186266499702</v>
      </c>
      <c r="D61" s="229">
        <v>230.47532206673301</v>
      </c>
    </row>
    <row r="62" spans="1:4" ht="12.75" customHeight="1">
      <c r="A62" s="139">
        <v>58</v>
      </c>
      <c r="B62" s="140" t="s">
        <v>108</v>
      </c>
      <c r="C62" s="141">
        <v>278.34890701543401</v>
      </c>
      <c r="D62" s="229">
        <v>194.859717516193</v>
      </c>
    </row>
    <row r="63" spans="1:4" ht="12.75" customHeight="1">
      <c r="A63" s="139">
        <v>59</v>
      </c>
      <c r="B63" s="140" t="s">
        <v>109</v>
      </c>
      <c r="C63" s="141">
        <v>271.101402297231</v>
      </c>
      <c r="D63" s="229">
        <v>233.13367627369499</v>
      </c>
    </row>
    <row r="64" spans="1:4" ht="12.75" customHeight="1">
      <c r="A64" s="139">
        <v>60</v>
      </c>
      <c r="B64" s="140" t="s">
        <v>110</v>
      </c>
      <c r="C64" s="141">
        <v>255.996456687761</v>
      </c>
      <c r="D64" s="229">
        <v>231.10193290989</v>
      </c>
    </row>
    <row r="65" spans="1:4" ht="12.75" customHeight="1">
      <c r="A65" s="139">
        <v>61</v>
      </c>
      <c r="B65" s="140" t="s">
        <v>111</v>
      </c>
      <c r="C65" s="141">
        <v>252.83815255494301</v>
      </c>
      <c r="D65" s="229">
        <v>236.627194206833</v>
      </c>
    </row>
    <row r="66" spans="1:4" ht="12.75" customHeight="1">
      <c r="A66" s="139">
        <v>62</v>
      </c>
      <c r="B66" s="140" t="s">
        <v>112</v>
      </c>
      <c r="C66" s="141">
        <v>245.56752001186601</v>
      </c>
      <c r="D66" s="229">
        <v>214.61945387421099</v>
      </c>
    </row>
    <row r="67" spans="1:4" ht="12.75" customHeight="1">
      <c r="A67" s="139">
        <v>63</v>
      </c>
      <c r="B67" s="140" t="s">
        <v>52</v>
      </c>
      <c r="C67" s="141">
        <v>237.163144419372</v>
      </c>
      <c r="D67" s="229">
        <v>202.692590711024</v>
      </c>
    </row>
    <row r="68" spans="1:4" ht="12.75" customHeight="1">
      <c r="A68" s="139">
        <v>64</v>
      </c>
      <c r="B68" s="140" t="s">
        <v>113</v>
      </c>
      <c r="C68" s="141">
        <v>229.015284389877</v>
      </c>
      <c r="D68" s="229">
        <v>152.92362360766299</v>
      </c>
    </row>
    <row r="69" spans="1:4" ht="12.75" customHeight="1">
      <c r="A69" s="139">
        <v>65</v>
      </c>
      <c r="B69" s="140" t="s">
        <v>114</v>
      </c>
      <c r="C69" s="141">
        <v>228.64129015179299</v>
      </c>
      <c r="D69" s="229">
        <v>177.01261173041999</v>
      </c>
    </row>
    <row r="70" spans="1:4" ht="12.75" customHeight="1">
      <c r="A70" s="139">
        <v>66</v>
      </c>
      <c r="B70" s="140" t="s">
        <v>116</v>
      </c>
      <c r="C70" s="141">
        <v>217.42120973284099</v>
      </c>
      <c r="D70" s="229">
        <v>194.67552495921899</v>
      </c>
    </row>
    <row r="71" spans="1:4" ht="12.75" customHeight="1">
      <c r="A71" s="139">
        <v>67</v>
      </c>
      <c r="B71" s="140" t="s">
        <v>115</v>
      </c>
      <c r="C71" s="141">
        <v>216.992677417257</v>
      </c>
      <c r="D71" s="229">
        <v>195.952378160389</v>
      </c>
    </row>
    <row r="72" spans="1:4" ht="12.75" customHeight="1">
      <c r="A72" s="139">
        <v>68</v>
      </c>
      <c r="B72" s="140" t="s">
        <v>60</v>
      </c>
      <c r="C72" s="141">
        <v>209.95850665299099</v>
      </c>
      <c r="D72" s="229">
        <v>178.718100151925</v>
      </c>
    </row>
    <row r="73" spans="1:4" ht="12.75" customHeight="1">
      <c r="A73" s="139">
        <v>69</v>
      </c>
      <c r="B73" s="140" t="s">
        <v>117</v>
      </c>
      <c r="C73" s="141">
        <v>203.94218615471999</v>
      </c>
      <c r="D73" s="229">
        <v>84.6958178387587</v>
      </c>
    </row>
    <row r="74" spans="1:4" ht="12.75" customHeight="1">
      <c r="A74" s="139">
        <v>70</v>
      </c>
      <c r="B74" s="140" t="s">
        <v>118</v>
      </c>
      <c r="C74" s="141">
        <v>197.55621535624201</v>
      </c>
      <c r="D74" s="229">
        <v>136.85159261763101</v>
      </c>
    </row>
    <row r="75" spans="1:4" ht="12.75" customHeight="1">
      <c r="A75" s="139">
        <v>71</v>
      </c>
      <c r="B75" s="140" t="s">
        <v>119</v>
      </c>
      <c r="C75" s="141">
        <v>188.20964440424601</v>
      </c>
      <c r="D75" s="229">
        <v>145.125169916906</v>
      </c>
    </row>
    <row r="76" spans="1:4" ht="12.75" customHeight="1">
      <c r="A76" s="139">
        <v>72</v>
      </c>
      <c r="B76" s="140" t="s">
        <v>120</v>
      </c>
      <c r="C76" s="141">
        <v>185.712279104977</v>
      </c>
      <c r="D76" s="229">
        <v>150.97636858099901</v>
      </c>
    </row>
    <row r="77" spans="1:4" ht="12.75" customHeight="1">
      <c r="A77" s="139">
        <v>73</v>
      </c>
      <c r="B77" s="140" t="s">
        <v>74</v>
      </c>
      <c r="C77" s="141">
        <v>184.97365097360699</v>
      </c>
      <c r="D77" s="229">
        <v>133.354874208003</v>
      </c>
    </row>
    <row r="78" spans="1:4" ht="12.75" customHeight="1">
      <c r="A78" s="139">
        <v>74</v>
      </c>
      <c r="B78" s="140" t="s">
        <v>121</v>
      </c>
      <c r="C78" s="141">
        <v>182.32558139534899</v>
      </c>
      <c r="D78" s="229">
        <v>140.720930232558</v>
      </c>
    </row>
    <row r="79" spans="1:4" ht="12.75" customHeight="1">
      <c r="A79" s="139">
        <v>75</v>
      </c>
      <c r="B79" s="140" t="s">
        <v>122</v>
      </c>
      <c r="C79" s="141">
        <v>178.95756910981899</v>
      </c>
      <c r="D79" s="229">
        <v>118.34798744630299</v>
      </c>
    </row>
    <row r="80" spans="1:4" ht="12.75" customHeight="1">
      <c r="A80" s="139">
        <v>76</v>
      </c>
      <c r="B80" s="140" t="s">
        <v>123</v>
      </c>
      <c r="C80" s="141">
        <v>178.61961943469399</v>
      </c>
      <c r="D80" s="229">
        <v>142.26454830962501</v>
      </c>
    </row>
    <row r="81" spans="1:4" ht="12.75" customHeight="1">
      <c r="A81" s="139">
        <v>77</v>
      </c>
      <c r="B81" s="140" t="s">
        <v>124</v>
      </c>
      <c r="C81" s="141">
        <v>176.878822197056</v>
      </c>
      <c r="D81" s="229">
        <v>130.87526290244301</v>
      </c>
    </row>
    <row r="82" spans="1:4" ht="12.75" customHeight="1">
      <c r="A82" s="139">
        <v>78</v>
      </c>
      <c r="B82" s="140" t="s">
        <v>125</v>
      </c>
      <c r="C82" s="141">
        <v>173.736302856376</v>
      </c>
      <c r="D82" s="229">
        <v>137.11508254978401</v>
      </c>
    </row>
    <row r="83" spans="1:4" ht="12.75" customHeight="1">
      <c r="A83" s="139">
        <v>79</v>
      </c>
      <c r="B83" s="140" t="s">
        <v>126</v>
      </c>
      <c r="C83" s="141">
        <v>171.59274959037899</v>
      </c>
      <c r="D83" s="229">
        <v>73.518961951956598</v>
      </c>
    </row>
    <row r="84" spans="1:4" ht="12.75" customHeight="1">
      <c r="A84" s="139">
        <v>80</v>
      </c>
      <c r="B84" s="140" t="s">
        <v>127</v>
      </c>
      <c r="C84" s="141">
        <v>170.470965269168</v>
      </c>
      <c r="D84" s="229">
        <v>153.604891575241</v>
      </c>
    </row>
    <row r="85" spans="1:4" ht="12.75" customHeight="1">
      <c r="A85" s="139">
        <v>81</v>
      </c>
      <c r="B85" s="208" t="s">
        <v>238</v>
      </c>
      <c r="C85" s="141">
        <v>168.74372847817199</v>
      </c>
      <c r="D85" s="229">
        <v>151.69391048857699</v>
      </c>
    </row>
    <row r="86" spans="1:4" ht="12.75" customHeight="1">
      <c r="A86" s="139">
        <v>82</v>
      </c>
      <c r="B86" s="140" t="s">
        <v>128</v>
      </c>
      <c r="C86" s="141">
        <v>167.795156243691</v>
      </c>
      <c r="D86" s="229">
        <v>97.1533501613699</v>
      </c>
    </row>
    <row r="87" spans="1:4" ht="12.75" customHeight="1">
      <c r="A87" s="139">
        <v>83</v>
      </c>
      <c r="B87" s="140" t="s">
        <v>130</v>
      </c>
      <c r="C87" s="141">
        <v>165.78196122506299</v>
      </c>
      <c r="D87" s="229">
        <v>119.969935375105</v>
      </c>
    </row>
    <row r="88" spans="1:4" ht="12.75" customHeight="1">
      <c r="A88" s="139">
        <v>84</v>
      </c>
      <c r="B88" s="140" t="s">
        <v>129</v>
      </c>
      <c r="C88" s="141">
        <v>165.65247436468999</v>
      </c>
      <c r="D88" s="229">
        <v>138.40637539010299</v>
      </c>
    </row>
    <row r="89" spans="1:4" ht="12.75" customHeight="1">
      <c r="A89" s="139">
        <v>85</v>
      </c>
      <c r="B89" s="140" t="s">
        <v>131</v>
      </c>
      <c r="C89" s="141">
        <v>165.13855410841501</v>
      </c>
      <c r="D89" s="229">
        <v>111.946338662927</v>
      </c>
    </row>
    <row r="90" spans="1:4" ht="12.75" customHeight="1">
      <c r="A90" s="139">
        <v>86</v>
      </c>
      <c r="B90" s="140" t="s">
        <v>75</v>
      </c>
      <c r="C90" s="141">
        <v>163.79793827223099</v>
      </c>
      <c r="D90" s="229">
        <v>110.17321442122</v>
      </c>
    </row>
    <row r="91" spans="1:4" ht="12.75" customHeight="1">
      <c r="A91" s="139">
        <v>87</v>
      </c>
      <c r="B91" s="140" t="s">
        <v>132</v>
      </c>
      <c r="C91" s="141">
        <v>159.44427196522801</v>
      </c>
      <c r="D91" s="229">
        <v>120.569967117282</v>
      </c>
    </row>
    <row r="92" spans="1:4" ht="12.75" customHeight="1">
      <c r="A92" s="139">
        <v>88</v>
      </c>
      <c r="B92" s="140" t="s">
        <v>55</v>
      </c>
      <c r="C92" s="141">
        <v>151.06854177517999</v>
      </c>
      <c r="D92" s="229">
        <v>116.958928950364</v>
      </c>
    </row>
    <row r="93" spans="1:4" ht="12.75" customHeight="1">
      <c r="A93" s="139">
        <v>89</v>
      </c>
      <c r="B93" s="140" t="s">
        <v>133</v>
      </c>
      <c r="C93" s="141">
        <v>150.19927722137899</v>
      </c>
      <c r="D93" s="229" t="s">
        <v>209</v>
      </c>
    </row>
    <row r="94" spans="1:4" ht="12.75" customHeight="1">
      <c r="A94" s="139">
        <v>90</v>
      </c>
      <c r="B94" s="208" t="s">
        <v>236</v>
      </c>
      <c r="C94" s="141">
        <v>147.14594476585501</v>
      </c>
      <c r="D94" s="229">
        <v>107.416566240949</v>
      </c>
    </row>
    <row r="95" spans="1:4" ht="12.75" customHeight="1">
      <c r="A95" s="139">
        <v>91</v>
      </c>
      <c r="B95" s="140" t="s">
        <v>134</v>
      </c>
      <c r="C95" s="141">
        <v>144.20088675257901</v>
      </c>
      <c r="D95" s="229">
        <v>99.448887415572003</v>
      </c>
    </row>
    <row r="96" spans="1:4" ht="12.75" customHeight="1">
      <c r="A96" s="139">
        <v>92</v>
      </c>
      <c r="B96" s="140" t="s">
        <v>135</v>
      </c>
      <c r="C96" s="141">
        <v>137.539311082171</v>
      </c>
      <c r="D96" s="229">
        <v>102.15649365051399</v>
      </c>
    </row>
    <row r="97" spans="1:4" ht="12.75" customHeight="1">
      <c r="A97" s="139">
        <v>93</v>
      </c>
      <c r="B97" s="140" t="s">
        <v>136</v>
      </c>
      <c r="C97" s="141">
        <v>131.859907651968</v>
      </c>
      <c r="D97" s="229">
        <v>89.1454724435972</v>
      </c>
    </row>
    <row r="98" spans="1:4" ht="12.75" customHeight="1">
      <c r="A98" s="139">
        <v>94</v>
      </c>
      <c r="B98" s="140" t="s">
        <v>137</v>
      </c>
      <c r="C98" s="141">
        <v>130.01208566771001</v>
      </c>
      <c r="D98" s="229">
        <v>91.225805242743903</v>
      </c>
    </row>
    <row r="99" spans="1:4" ht="12.75" customHeight="1">
      <c r="A99" s="139">
        <v>95</v>
      </c>
      <c r="B99" s="208" t="s">
        <v>237</v>
      </c>
      <c r="C99" s="141">
        <v>126.98976394719401</v>
      </c>
      <c r="D99" s="229">
        <v>112.87979017528301</v>
      </c>
    </row>
    <row r="100" spans="1:4" ht="12.75" customHeight="1">
      <c r="A100" s="139">
        <v>96</v>
      </c>
      <c r="B100" s="140" t="s">
        <v>138</v>
      </c>
      <c r="C100" s="141">
        <v>118.801530608799</v>
      </c>
      <c r="D100" s="229">
        <v>79.390457966692907</v>
      </c>
    </row>
    <row r="101" spans="1:4" ht="12.75" customHeight="1">
      <c r="A101" s="139">
        <v>97</v>
      </c>
      <c r="B101" s="140" t="s">
        <v>139</v>
      </c>
      <c r="C101" s="141">
        <v>118.069781354906</v>
      </c>
      <c r="D101" s="229">
        <v>93.586791990517398</v>
      </c>
    </row>
    <row r="102" spans="1:4" ht="12.75" customHeight="1">
      <c r="A102" s="139">
        <v>98</v>
      </c>
      <c r="B102" s="140" t="s">
        <v>140</v>
      </c>
      <c r="C102" s="141">
        <v>113.693866275617</v>
      </c>
      <c r="D102" s="229">
        <v>50.965488871791997</v>
      </c>
    </row>
    <row r="103" spans="1:4" ht="12.75" customHeight="1">
      <c r="A103" s="139">
        <v>99</v>
      </c>
      <c r="B103" s="140" t="s">
        <v>141</v>
      </c>
      <c r="C103" s="141">
        <v>113.489740807107</v>
      </c>
      <c r="D103" s="229">
        <v>97.276920691805998</v>
      </c>
    </row>
    <row r="104" spans="1:4" ht="12.75" customHeight="1">
      <c r="A104" s="139">
        <v>100</v>
      </c>
      <c r="B104" s="140" t="s">
        <v>142</v>
      </c>
      <c r="C104" s="141">
        <v>111.94002190321601</v>
      </c>
      <c r="D104" s="229">
        <v>95.000676980757405</v>
      </c>
    </row>
    <row r="105" spans="1:4" ht="12.75" customHeight="1">
      <c r="A105" s="139">
        <v>101</v>
      </c>
      <c r="B105" s="140" t="s">
        <v>143</v>
      </c>
      <c r="C105" s="141">
        <v>108.629414955607</v>
      </c>
      <c r="D105" s="229">
        <v>82.134435698142198</v>
      </c>
    </row>
    <row r="106" spans="1:4" ht="12.75" customHeight="1">
      <c r="A106" s="139">
        <v>102</v>
      </c>
      <c r="B106" s="140" t="s">
        <v>145</v>
      </c>
      <c r="C106" s="141">
        <v>103.15318318175299</v>
      </c>
      <c r="D106" s="229">
        <v>73.987532684778998</v>
      </c>
    </row>
    <row r="107" spans="1:4" ht="12.75" customHeight="1">
      <c r="A107" s="139">
        <v>103</v>
      </c>
      <c r="B107" s="140" t="s">
        <v>144</v>
      </c>
      <c r="C107" s="141">
        <v>102.622129276058</v>
      </c>
      <c r="D107" s="229">
        <v>94.269010185151799</v>
      </c>
    </row>
    <row r="108" spans="1:4" ht="12.75" customHeight="1">
      <c r="A108" s="139">
        <v>104</v>
      </c>
      <c r="B108" s="140" t="s">
        <v>146</v>
      </c>
      <c r="C108" s="141">
        <v>101.626481676168</v>
      </c>
      <c r="D108" s="229">
        <v>53.190442186106701</v>
      </c>
    </row>
    <row r="109" spans="1:4" ht="12.75" customHeight="1">
      <c r="A109" s="139">
        <v>105</v>
      </c>
      <c r="B109" s="140" t="s">
        <v>147</v>
      </c>
      <c r="C109" s="141">
        <v>100.111557471704</v>
      </c>
      <c r="D109" s="229">
        <v>51.193410070757601</v>
      </c>
    </row>
    <row r="110" spans="1:4" ht="12.75" customHeight="1">
      <c r="A110" s="139">
        <v>106</v>
      </c>
      <c r="B110" s="140" t="s">
        <v>148</v>
      </c>
      <c r="C110" s="141">
        <v>96.943031860964496</v>
      </c>
      <c r="D110" s="229">
        <v>59.5264230725221</v>
      </c>
    </row>
    <row r="111" spans="1:4" ht="12.75" customHeight="1">
      <c r="A111" s="139">
        <v>107</v>
      </c>
      <c r="B111" s="140" t="s">
        <v>149</v>
      </c>
      <c r="C111" s="141">
        <v>94.810825851440498</v>
      </c>
      <c r="D111" s="229">
        <v>29.255175658677199</v>
      </c>
    </row>
    <row r="112" spans="1:4" ht="12.75" customHeight="1">
      <c r="A112" s="139">
        <v>108</v>
      </c>
      <c r="B112" s="140" t="s">
        <v>76</v>
      </c>
      <c r="C112" s="141">
        <v>90.3269714157735</v>
      </c>
      <c r="D112" s="229">
        <v>64.602351180898296</v>
      </c>
    </row>
    <row r="113" spans="1:4" ht="12.75" customHeight="1">
      <c r="A113" s="139">
        <v>109</v>
      </c>
      <c r="B113" s="140" t="s">
        <v>150</v>
      </c>
      <c r="C113" s="141">
        <v>86.842494879745999</v>
      </c>
      <c r="D113" s="229">
        <v>20.227369255106801</v>
      </c>
    </row>
    <row r="114" spans="1:4" ht="12.75" customHeight="1">
      <c r="A114" s="139">
        <v>110</v>
      </c>
      <c r="B114" s="208" t="s">
        <v>254</v>
      </c>
      <c r="C114" s="141">
        <v>82.2779228914344</v>
      </c>
      <c r="D114" s="229">
        <v>294.30904411692597</v>
      </c>
    </row>
    <row r="115" spans="1:4" ht="12.75" customHeight="1">
      <c r="A115" s="139">
        <v>111</v>
      </c>
      <c r="B115" s="140" t="s">
        <v>151</v>
      </c>
      <c r="C115" s="141">
        <v>80.014282482040798</v>
      </c>
      <c r="D115" s="229">
        <v>61.491458792918202</v>
      </c>
    </row>
    <row r="116" spans="1:4" ht="12.75" customHeight="1">
      <c r="A116" s="139">
        <v>112</v>
      </c>
      <c r="B116" s="140" t="s">
        <v>152</v>
      </c>
      <c r="C116" s="141">
        <v>78.861765228061103</v>
      </c>
      <c r="D116" s="229">
        <v>27.6016178298214</v>
      </c>
    </row>
    <row r="117" spans="1:4" ht="12.75" customHeight="1">
      <c r="A117" s="139">
        <v>113</v>
      </c>
      <c r="B117" s="140" t="s">
        <v>153</v>
      </c>
      <c r="C117" s="141">
        <v>76.496190912250299</v>
      </c>
      <c r="D117" s="229">
        <v>39.194161421471001</v>
      </c>
    </row>
    <row r="118" spans="1:4" ht="12.75" customHeight="1">
      <c r="A118" s="139">
        <v>114</v>
      </c>
      <c r="B118" s="140" t="s">
        <v>255</v>
      </c>
      <c r="C118" s="141">
        <v>73.4907680779732</v>
      </c>
      <c r="D118" s="229">
        <v>36.253444275283002</v>
      </c>
    </row>
    <row r="119" spans="1:4" ht="12.75" customHeight="1">
      <c r="A119" s="139">
        <v>115</v>
      </c>
      <c r="B119" s="140" t="s">
        <v>156</v>
      </c>
      <c r="C119" s="141">
        <v>71.400508496052794</v>
      </c>
      <c r="D119" s="229">
        <v>47.812274833794099</v>
      </c>
    </row>
    <row r="120" spans="1:4" ht="12.75" customHeight="1">
      <c r="A120" s="139">
        <v>116</v>
      </c>
      <c r="B120" s="140" t="s">
        <v>155</v>
      </c>
      <c r="C120" s="141">
        <v>71.260255715640596</v>
      </c>
      <c r="D120" s="229">
        <v>41.302300719010603</v>
      </c>
    </row>
    <row r="121" spans="1:4" ht="12.75" customHeight="1">
      <c r="A121" s="139">
        <v>117</v>
      </c>
      <c r="B121" s="140" t="s">
        <v>154</v>
      </c>
      <c r="C121" s="141">
        <v>70.547748190718906</v>
      </c>
      <c r="D121" s="229">
        <v>52.5192467068197</v>
      </c>
    </row>
    <row r="122" spans="1:4" ht="12.75" customHeight="1">
      <c r="A122" s="139">
        <v>118</v>
      </c>
      <c r="B122" s="140" t="s">
        <v>157</v>
      </c>
      <c r="C122" s="141">
        <v>69.638762128064798</v>
      </c>
      <c r="D122" s="229">
        <v>55.360729925623097</v>
      </c>
    </row>
    <row r="123" spans="1:4" ht="12.75" customHeight="1">
      <c r="A123" s="139">
        <v>119</v>
      </c>
      <c r="B123" s="140" t="s">
        <v>158</v>
      </c>
      <c r="C123" s="141">
        <v>69.599038199087104</v>
      </c>
      <c r="D123" s="229">
        <v>37.661658800285899</v>
      </c>
    </row>
    <row r="124" spans="1:4" ht="12.75" customHeight="1">
      <c r="A124" s="139">
        <v>120</v>
      </c>
      <c r="B124" s="140" t="s">
        <v>159</v>
      </c>
      <c r="C124" s="141">
        <v>69.171000000000006</v>
      </c>
      <c r="D124" s="229">
        <v>39.405000000000001</v>
      </c>
    </row>
    <row r="125" spans="1:4" ht="12.75" customHeight="1">
      <c r="A125" s="139">
        <v>121</v>
      </c>
      <c r="B125" s="140" t="s">
        <v>58</v>
      </c>
      <c r="C125" s="141">
        <v>68.939430709827207</v>
      </c>
      <c r="D125" s="229">
        <v>53.599124340651599</v>
      </c>
    </row>
    <row r="126" spans="1:4" ht="12.75" customHeight="1">
      <c r="A126" s="139">
        <v>122</v>
      </c>
      <c r="B126" s="140" t="s">
        <v>160</v>
      </c>
      <c r="C126" s="141">
        <v>67.342766113135994</v>
      </c>
      <c r="D126" s="229">
        <v>39.116399942217299</v>
      </c>
    </row>
    <row r="127" spans="1:4" ht="12.75" customHeight="1">
      <c r="A127" s="139">
        <v>123</v>
      </c>
      <c r="B127" s="140" t="s">
        <v>256</v>
      </c>
      <c r="C127" s="141">
        <v>58.7430719003872</v>
      </c>
      <c r="D127" s="229">
        <v>62.857064189871302</v>
      </c>
    </row>
    <row r="128" spans="1:4" ht="12.75" customHeight="1">
      <c r="A128" s="139">
        <v>124</v>
      </c>
      <c r="B128" s="140" t="s">
        <v>161</v>
      </c>
      <c r="C128" s="141">
        <v>54.240314801428802</v>
      </c>
      <c r="D128" s="229">
        <v>20.776648979132201</v>
      </c>
    </row>
    <row r="129" spans="1:4" ht="12.75" customHeight="1">
      <c r="A129" s="139">
        <v>125</v>
      </c>
      <c r="B129" s="140" t="s">
        <v>162</v>
      </c>
      <c r="C129" s="141">
        <v>53.592208760414103</v>
      </c>
      <c r="D129" s="229">
        <v>27.935827352468301</v>
      </c>
    </row>
    <row r="130" spans="1:4" ht="12.75" customHeight="1">
      <c r="A130" s="139">
        <v>126</v>
      </c>
      <c r="B130" s="140" t="s">
        <v>163</v>
      </c>
      <c r="C130" s="141">
        <v>48.442453880792101</v>
      </c>
      <c r="D130" s="229">
        <v>19.865491696121602</v>
      </c>
    </row>
    <row r="131" spans="1:4" ht="12.75" customHeight="1">
      <c r="A131" s="139">
        <v>127</v>
      </c>
      <c r="B131" s="208" t="s">
        <v>239</v>
      </c>
      <c r="C131" s="141">
        <v>46.926683148719498</v>
      </c>
      <c r="D131" s="229">
        <v>34.444653617031904</v>
      </c>
    </row>
    <row r="132" spans="1:4" ht="12.75" customHeight="1">
      <c r="A132" s="139">
        <v>128</v>
      </c>
      <c r="B132" s="140" t="s">
        <v>164</v>
      </c>
      <c r="C132" s="141">
        <v>38.9583106843804</v>
      </c>
      <c r="D132" s="229">
        <v>29.218733013285298</v>
      </c>
    </row>
    <row r="133" spans="1:4" ht="12.75" customHeight="1">
      <c r="A133" s="139">
        <v>129</v>
      </c>
      <c r="B133" s="140" t="s">
        <v>165</v>
      </c>
      <c r="C133" s="141">
        <v>38.290781585344298</v>
      </c>
      <c r="D133" s="229">
        <v>7.8573724382447496</v>
      </c>
    </row>
    <row r="134" spans="1:4" ht="12.75" customHeight="1">
      <c r="A134" s="139">
        <v>130</v>
      </c>
      <c r="B134" s="140" t="s">
        <v>166</v>
      </c>
      <c r="C134" s="141">
        <v>37.960908519242899</v>
      </c>
      <c r="D134" s="229">
        <v>21.024503179888399</v>
      </c>
    </row>
    <row r="135" spans="1:4" ht="12.75" customHeight="1">
      <c r="A135" s="139">
        <v>131</v>
      </c>
      <c r="B135" s="208" t="s">
        <v>240</v>
      </c>
      <c r="C135" s="141">
        <v>36.7721541983069</v>
      </c>
      <c r="D135" s="229">
        <v>16.0878174617593</v>
      </c>
    </row>
    <row r="136" spans="1:4" ht="12.75" customHeight="1">
      <c r="A136" s="139">
        <v>132</v>
      </c>
      <c r="B136" s="140" t="s">
        <v>167</v>
      </c>
      <c r="C136" s="141">
        <v>35.655202348122799</v>
      </c>
      <c r="D136" s="229">
        <v>29.043691621089401</v>
      </c>
    </row>
    <row r="137" spans="1:4" ht="12.75" customHeight="1">
      <c r="A137" s="139">
        <v>133</v>
      </c>
      <c r="B137" s="140" t="s">
        <v>241</v>
      </c>
      <c r="C137" s="141">
        <v>35.436932353821597</v>
      </c>
      <c r="D137" s="229">
        <v>16.064322404588001</v>
      </c>
    </row>
    <row r="138" spans="1:4" ht="12.75" customHeight="1">
      <c r="A138" s="139">
        <v>134</v>
      </c>
      <c r="B138" s="208" t="s">
        <v>168</v>
      </c>
      <c r="C138" s="141">
        <v>34.540931604911698</v>
      </c>
      <c r="D138" s="229">
        <v>27.784716826952302</v>
      </c>
    </row>
    <row r="139" spans="1:4" ht="12.75" customHeight="1">
      <c r="A139" s="139">
        <v>135</v>
      </c>
      <c r="B139" s="140" t="s">
        <v>169</v>
      </c>
      <c r="C139" s="141">
        <v>33.818925083002</v>
      </c>
      <c r="D139" s="229">
        <v>24.049013392357001</v>
      </c>
    </row>
    <row r="140" spans="1:4" ht="12.75" customHeight="1">
      <c r="A140" s="139">
        <v>136</v>
      </c>
      <c r="B140" s="140" t="s">
        <v>171</v>
      </c>
      <c r="C140" s="141">
        <v>31.0306510223099</v>
      </c>
      <c r="D140" s="229">
        <v>31.0306510223099</v>
      </c>
    </row>
    <row r="141" spans="1:4" ht="12.75" customHeight="1">
      <c r="A141" s="139">
        <v>137</v>
      </c>
      <c r="B141" s="140" t="s">
        <v>170</v>
      </c>
      <c r="C141" s="141">
        <v>30.9975508471829</v>
      </c>
      <c r="D141" s="229">
        <v>28.359892838512099</v>
      </c>
    </row>
    <row r="142" spans="1:4" ht="12.75" customHeight="1">
      <c r="A142" s="139">
        <v>138</v>
      </c>
      <c r="B142" s="140" t="s">
        <v>173</v>
      </c>
      <c r="C142" s="141">
        <v>30.3965123695382</v>
      </c>
      <c r="D142" s="229">
        <v>8.6701273990814407</v>
      </c>
    </row>
    <row r="143" spans="1:4" ht="12.75" customHeight="1">
      <c r="A143" s="139">
        <v>139</v>
      </c>
      <c r="B143" s="140" t="s">
        <v>172</v>
      </c>
      <c r="C143" s="141">
        <v>29.7670850248413</v>
      </c>
      <c r="D143" s="229">
        <v>18.448605761437399</v>
      </c>
    </row>
    <row r="144" spans="1:4" ht="12.75" customHeight="1">
      <c r="A144" s="139">
        <v>140</v>
      </c>
      <c r="B144" s="140" t="s">
        <v>174</v>
      </c>
      <c r="C144" s="141">
        <v>29.286777106007602</v>
      </c>
      <c r="D144" s="229">
        <v>21.1173726718336</v>
      </c>
    </row>
    <row r="145" spans="1:4" ht="12.75" customHeight="1">
      <c r="A145" s="139">
        <v>141</v>
      </c>
      <c r="B145" s="140" t="s">
        <v>175</v>
      </c>
      <c r="C145" s="141">
        <v>29.270066508782001</v>
      </c>
      <c r="D145" s="229">
        <v>5.4350697636332503</v>
      </c>
    </row>
    <row r="146" spans="1:4" ht="12.75" customHeight="1">
      <c r="A146" s="139">
        <v>142</v>
      </c>
      <c r="B146" s="140" t="s">
        <v>176</v>
      </c>
      <c r="C146" s="141">
        <v>27.7632682780126</v>
      </c>
      <c r="D146" s="229">
        <v>10.598793864855899</v>
      </c>
    </row>
    <row r="147" spans="1:4" ht="12.75" customHeight="1">
      <c r="A147" s="139">
        <v>143</v>
      </c>
      <c r="B147" s="208" t="s">
        <v>242</v>
      </c>
      <c r="C147" s="141">
        <v>26.001095798759</v>
      </c>
      <c r="D147" s="229">
        <v>15.0109419044382</v>
      </c>
    </row>
    <row r="148" spans="1:4" ht="12.75" customHeight="1">
      <c r="A148" s="139">
        <v>144</v>
      </c>
      <c r="B148" s="140" t="s">
        <v>178</v>
      </c>
      <c r="C148" s="141">
        <v>25.3867119853509</v>
      </c>
      <c r="D148" s="229">
        <v>7.0182343105174603</v>
      </c>
    </row>
    <row r="149" spans="1:4" ht="12.75" customHeight="1">
      <c r="A149" s="139">
        <v>145</v>
      </c>
      <c r="B149" s="139" t="s">
        <v>177</v>
      </c>
      <c r="C149" s="142">
        <v>24.666419352705201</v>
      </c>
      <c r="D149" s="229">
        <v>14.3865876748822</v>
      </c>
    </row>
    <row r="150" spans="1:4" ht="12.75" customHeight="1">
      <c r="A150" s="139">
        <v>146</v>
      </c>
      <c r="B150" s="140" t="s">
        <v>179</v>
      </c>
      <c r="C150" s="141">
        <v>22.937205002654501</v>
      </c>
      <c r="D150" s="229">
        <v>18.404703415303601</v>
      </c>
    </row>
    <row r="151" spans="1:4" ht="12.75" customHeight="1">
      <c r="A151" s="139">
        <v>147</v>
      </c>
      <c r="B151" s="140" t="s">
        <v>180</v>
      </c>
      <c r="C151" s="141">
        <v>22.558091571624399</v>
      </c>
      <c r="D151" s="229">
        <v>16.951794345187501</v>
      </c>
    </row>
    <row r="152" spans="1:4" ht="12.75" customHeight="1">
      <c r="A152" s="139">
        <v>148</v>
      </c>
      <c r="B152" s="140" t="s">
        <v>181</v>
      </c>
      <c r="C152" s="141">
        <v>22.001255553647599</v>
      </c>
      <c r="D152" s="229">
        <v>16.8482407179287</v>
      </c>
    </row>
    <row r="153" spans="1:4" ht="12.75" customHeight="1">
      <c r="A153" s="139">
        <v>149</v>
      </c>
      <c r="B153" s="209" t="s">
        <v>257</v>
      </c>
      <c r="C153" s="142">
        <v>21.616570160257702</v>
      </c>
      <c r="D153" s="229">
        <v>2.16165701602577</v>
      </c>
    </row>
    <row r="154" spans="1:4" ht="12.75" customHeight="1">
      <c r="A154" s="139">
        <v>150</v>
      </c>
      <c r="B154" s="140" t="s">
        <v>183</v>
      </c>
      <c r="C154" s="141">
        <v>21.366178519973001</v>
      </c>
      <c r="D154" s="229">
        <v>13.4943647668441</v>
      </c>
    </row>
    <row r="155" spans="1:4" ht="12.75" customHeight="1">
      <c r="A155" s="139">
        <v>151</v>
      </c>
      <c r="B155" s="140" t="s">
        <v>182</v>
      </c>
      <c r="C155" s="141">
        <v>21.3048417324882</v>
      </c>
      <c r="D155" s="229">
        <v>18.5154879171922</v>
      </c>
    </row>
    <row r="156" spans="1:4" ht="12.75" customHeight="1">
      <c r="A156" s="139">
        <v>152</v>
      </c>
      <c r="B156" s="140" t="s">
        <v>184</v>
      </c>
      <c r="C156" s="141">
        <v>20.203981135256299</v>
      </c>
      <c r="D156" s="229">
        <v>15.967604106436401</v>
      </c>
    </row>
    <row r="157" spans="1:4" ht="12.75" customHeight="1">
      <c r="A157" s="139">
        <v>153</v>
      </c>
      <c r="B157" s="140" t="s">
        <v>185</v>
      </c>
      <c r="C157" s="141">
        <v>18.8409112101427</v>
      </c>
      <c r="D157" s="229">
        <v>10.6540652769842</v>
      </c>
    </row>
    <row r="158" spans="1:4" ht="12.75" customHeight="1">
      <c r="A158" s="139">
        <v>154</v>
      </c>
      <c r="B158" s="140" t="s">
        <v>57</v>
      </c>
      <c r="C158" s="141">
        <v>17.553551955015799</v>
      </c>
      <c r="D158" s="229">
        <v>11.3216473585108</v>
      </c>
    </row>
    <row r="159" spans="1:4" ht="12.75" customHeight="1">
      <c r="A159" s="139">
        <v>155</v>
      </c>
      <c r="B159" s="140" t="s">
        <v>186</v>
      </c>
      <c r="C159" s="141">
        <v>15.619329746940499</v>
      </c>
      <c r="D159" s="229">
        <v>11.220111837553601</v>
      </c>
    </row>
    <row r="160" spans="1:4" ht="12.75" customHeight="1">
      <c r="A160" s="139">
        <v>156</v>
      </c>
      <c r="B160" s="140" t="s">
        <v>187</v>
      </c>
      <c r="C160" s="141">
        <v>13.610740063950701</v>
      </c>
      <c r="D160" s="229">
        <v>13.610740063950701</v>
      </c>
    </row>
    <row r="161" spans="1:4" ht="12.75" customHeight="1">
      <c r="A161" s="139">
        <v>157</v>
      </c>
      <c r="B161" s="140" t="s">
        <v>189</v>
      </c>
      <c r="C161" s="141">
        <v>11.990358296244199</v>
      </c>
      <c r="D161" s="229">
        <v>7.1894932552138604</v>
      </c>
    </row>
    <row r="162" spans="1:4" ht="12.75" customHeight="1">
      <c r="A162" s="139">
        <v>158</v>
      </c>
      <c r="B162" s="140" t="s">
        <v>188</v>
      </c>
      <c r="C162" s="141">
        <v>11.5394156706563</v>
      </c>
      <c r="D162" s="229">
        <v>6.4671450461919697</v>
      </c>
    </row>
    <row r="163" spans="1:4" ht="12.75" customHeight="1">
      <c r="A163" s="139">
        <v>159</v>
      </c>
      <c r="B163" s="140" t="s">
        <v>190</v>
      </c>
      <c r="C163" s="141">
        <v>10.0506575820324</v>
      </c>
      <c r="D163" s="229">
        <v>7.7641562614462796</v>
      </c>
    </row>
    <row r="164" spans="1:4" ht="12.75" customHeight="1">
      <c r="A164" s="139">
        <v>160</v>
      </c>
      <c r="B164" s="140" t="s">
        <v>193</v>
      </c>
      <c r="C164" s="141">
        <v>9.3339999999999996</v>
      </c>
      <c r="D164" s="229">
        <v>4.5216351940591499</v>
      </c>
    </row>
    <row r="165" spans="1:4" ht="12.75" customHeight="1">
      <c r="A165" s="139">
        <v>161</v>
      </c>
      <c r="B165" s="140" t="s">
        <v>191</v>
      </c>
      <c r="C165" s="141">
        <v>8.8009746417135002</v>
      </c>
      <c r="D165" s="229">
        <v>3.9221734816331901</v>
      </c>
    </row>
    <row r="166" spans="1:4" ht="12.75" customHeight="1">
      <c r="A166" s="139">
        <v>162</v>
      </c>
      <c r="B166" s="140" t="s">
        <v>192</v>
      </c>
      <c r="C166" s="141">
        <v>8.7654172946983309</v>
      </c>
      <c r="D166" s="229">
        <v>5.9679436900073703</v>
      </c>
    </row>
    <row r="167" spans="1:4" ht="12.75" customHeight="1">
      <c r="A167" s="139">
        <v>163</v>
      </c>
      <c r="B167" s="208" t="s">
        <v>195</v>
      </c>
      <c r="C167" s="141">
        <v>7.8329434255391703</v>
      </c>
      <c r="D167" s="229">
        <v>2.9836650863050802</v>
      </c>
    </row>
    <row r="168" spans="1:4" ht="12.75" customHeight="1">
      <c r="A168" s="139">
        <v>164</v>
      </c>
      <c r="B168" s="140" t="s">
        <v>194</v>
      </c>
      <c r="C168" s="141">
        <v>7.6516185903033902</v>
      </c>
      <c r="D168" s="229">
        <v>6.2193695980505801</v>
      </c>
    </row>
    <row r="169" spans="1:4" ht="12.75" customHeight="1">
      <c r="A169" s="139">
        <v>165</v>
      </c>
      <c r="B169" s="140" t="s">
        <v>258</v>
      </c>
      <c r="C169" s="141">
        <v>7.5796323570191699</v>
      </c>
      <c r="D169" s="229">
        <v>5.2690532367041296</v>
      </c>
    </row>
    <row r="170" spans="1:4" ht="12.75" customHeight="1">
      <c r="A170" s="139">
        <v>166</v>
      </c>
      <c r="B170" s="140" t="s">
        <v>198</v>
      </c>
      <c r="C170" s="141">
        <v>7.3690132641605697</v>
      </c>
      <c r="D170" s="229">
        <v>4.1837982370051199</v>
      </c>
    </row>
    <row r="171" spans="1:4" ht="12.75" customHeight="1">
      <c r="A171" s="139">
        <v>167</v>
      </c>
      <c r="B171" s="140" t="s">
        <v>196</v>
      </c>
      <c r="C171" s="141">
        <v>7.2478374275910902</v>
      </c>
      <c r="D171" s="229">
        <v>5.4419448815800902</v>
      </c>
    </row>
    <row r="172" spans="1:4" ht="12.75" customHeight="1">
      <c r="A172" s="139">
        <v>168</v>
      </c>
      <c r="B172" s="140" t="s">
        <v>197</v>
      </c>
      <c r="C172" s="141">
        <v>7.1187901986361002</v>
      </c>
      <c r="D172" s="229">
        <v>3.9986160112981102</v>
      </c>
    </row>
    <row r="173" spans="1:4" ht="12.75" customHeight="1">
      <c r="A173" s="139">
        <v>169</v>
      </c>
      <c r="B173" s="140" t="s">
        <v>253</v>
      </c>
      <c r="C173" s="141">
        <v>7</v>
      </c>
      <c r="D173" s="229">
        <v>3</v>
      </c>
    </row>
    <row r="174" spans="1:4" ht="12.75" customHeight="1">
      <c r="A174" s="139">
        <v>170</v>
      </c>
      <c r="B174" s="140" t="s">
        <v>199</v>
      </c>
      <c r="C174" s="141">
        <v>6.2513011202575699</v>
      </c>
      <c r="D174" s="229">
        <v>2.00659048304564</v>
      </c>
    </row>
    <row r="175" spans="1:4" ht="12.75" customHeight="1">
      <c r="A175" s="139">
        <v>171</v>
      </c>
      <c r="B175" s="140" t="s">
        <v>200</v>
      </c>
      <c r="C175" s="141">
        <v>5.6663533347143904</v>
      </c>
      <c r="D175" s="229">
        <v>1.87096759478573</v>
      </c>
    </row>
    <row r="176" spans="1:4" ht="12.75" customHeight="1">
      <c r="A176" s="139">
        <v>172</v>
      </c>
      <c r="B176" s="208" t="s">
        <v>243</v>
      </c>
      <c r="C176" s="141">
        <v>5.1303248567292501</v>
      </c>
      <c r="D176" s="229" t="s">
        <v>209</v>
      </c>
    </row>
    <row r="177" spans="1:4" ht="12.75" customHeight="1">
      <c r="A177" s="139">
        <v>173</v>
      </c>
      <c r="B177" s="140" t="s">
        <v>201</v>
      </c>
      <c r="C177" s="141">
        <v>4.7157357324285902</v>
      </c>
      <c r="D177" s="229">
        <v>1.6208576709065901</v>
      </c>
    </row>
    <row r="178" spans="1:4" ht="12.75" customHeight="1">
      <c r="A178" s="139">
        <v>174</v>
      </c>
      <c r="B178" s="140" t="s">
        <v>202</v>
      </c>
      <c r="C178" s="141">
        <v>3.13607046226273</v>
      </c>
      <c r="D178" s="229">
        <v>2.0877769247923399</v>
      </c>
    </row>
    <row r="179" spans="1:4" ht="12.75" customHeight="1">
      <c r="A179" s="139">
        <v>175</v>
      </c>
      <c r="B179" s="140" t="s">
        <v>204</v>
      </c>
      <c r="C179" s="141">
        <v>3.0606721448338998</v>
      </c>
      <c r="D179" s="229">
        <v>2.1360941010819898</v>
      </c>
    </row>
    <row r="180" spans="1:4" ht="12.75" customHeight="1">
      <c r="A180" s="139">
        <v>176</v>
      </c>
      <c r="B180" s="140" t="s">
        <v>203</v>
      </c>
      <c r="C180" s="141">
        <v>3.0485559436631</v>
      </c>
      <c r="D180" s="229">
        <v>0.91141823800983301</v>
      </c>
    </row>
    <row r="181" spans="1:4" ht="12.75" customHeight="1">
      <c r="A181" s="139">
        <v>177</v>
      </c>
      <c r="B181" s="140" t="s">
        <v>206</v>
      </c>
      <c r="C181" s="141">
        <v>2.3038413985537498</v>
      </c>
      <c r="D181" s="229">
        <v>1.8772041025252699</v>
      </c>
    </row>
    <row r="182" spans="1:4" ht="12.75" customHeight="1">
      <c r="A182" s="139">
        <v>178</v>
      </c>
      <c r="B182" s="140" t="s">
        <v>205</v>
      </c>
      <c r="C182" s="141">
        <v>2.16699182135345</v>
      </c>
      <c r="D182" s="229">
        <v>1.9366297875585401</v>
      </c>
    </row>
    <row r="183" spans="1:4" ht="12.75" customHeight="1">
      <c r="A183" s="143">
        <v>179</v>
      </c>
      <c r="B183" s="143" t="s">
        <v>207</v>
      </c>
      <c r="C183" s="144">
        <v>0.308459146250607</v>
      </c>
      <c r="D183" s="231">
        <v>0.63285150571229898</v>
      </c>
    </row>
    <row r="184" spans="1:4" ht="12.75" customHeight="1">
      <c r="A184" s="139"/>
      <c r="B184" s="140"/>
      <c r="C184" s="141"/>
    </row>
    <row r="185" spans="1:4" ht="12.75" customHeight="1">
      <c r="A185" s="296" t="s">
        <v>275</v>
      </c>
      <c r="B185" s="297"/>
      <c r="C185" s="297"/>
    </row>
    <row r="186" spans="1:4" ht="12.75" customHeight="1">
      <c r="A186" s="297"/>
      <c r="B186" s="297"/>
      <c r="C186" s="297"/>
    </row>
    <row r="187" spans="1:4" ht="12.75" customHeight="1">
      <c r="A187" s="297"/>
      <c r="B187" s="297"/>
      <c r="C187" s="297"/>
    </row>
    <row r="188" spans="1:4" ht="12.75" customHeight="1"/>
  </sheetData>
  <mergeCells count="1">
    <mergeCell ref="A185:C18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/>
  </sheetViews>
  <sheetFormatPr defaultColWidth="8" defaultRowHeight="12.75"/>
  <cols>
    <col min="1" max="1" width="5.7109375" style="137" customWidth="1"/>
    <col min="2" max="2" width="29.42578125" style="137" customWidth="1"/>
    <col min="3" max="3" width="28.28515625" style="137" bestFit="1" customWidth="1"/>
    <col min="4" max="4" width="27.140625" style="137" customWidth="1"/>
    <col min="5" max="16384" width="8" style="137"/>
  </cols>
  <sheetData>
    <row r="1" spans="1:5" ht="12.75" customHeight="1">
      <c r="A1" s="136" t="s">
        <v>277</v>
      </c>
      <c r="E1" s="230"/>
    </row>
    <row r="2" spans="1:5" ht="12.75" customHeight="1">
      <c r="C2" s="230"/>
      <c r="D2" s="230"/>
      <c r="E2" s="230"/>
    </row>
    <row r="3" spans="1:5" ht="12.75" customHeight="1">
      <c r="A3" s="258" t="s">
        <v>276</v>
      </c>
      <c r="B3" s="138" t="s">
        <v>61</v>
      </c>
      <c r="C3" s="226" t="s">
        <v>285</v>
      </c>
      <c r="D3" s="226" t="s">
        <v>286</v>
      </c>
      <c r="E3" s="230"/>
    </row>
    <row r="4" spans="1:5" ht="12.75" customHeight="1">
      <c r="C4" s="227"/>
      <c r="E4" s="230"/>
    </row>
    <row r="5" spans="1:5" ht="12.75" customHeight="1">
      <c r="A5" s="139">
        <v>4</v>
      </c>
      <c r="B5" s="208" t="s">
        <v>87</v>
      </c>
      <c r="C5" s="141">
        <v>785.57294218899801</v>
      </c>
      <c r="D5" s="229">
        <v>403.27274600001903</v>
      </c>
      <c r="E5" s="230"/>
    </row>
    <row r="6" spans="1:5" ht="12.75" customHeight="1">
      <c r="A6" s="139">
        <v>10</v>
      </c>
      <c r="B6" s="208" t="s">
        <v>36</v>
      </c>
      <c r="C6" s="141">
        <v>682.32398858150805</v>
      </c>
      <c r="D6" s="229">
        <v>605.03165465988604</v>
      </c>
      <c r="E6" s="230"/>
    </row>
    <row r="7" spans="1:5" ht="12.75" customHeight="1">
      <c r="A7" s="139">
        <v>14</v>
      </c>
      <c r="B7" s="208" t="s">
        <v>27</v>
      </c>
      <c r="C7" s="141">
        <v>593.40833286247596</v>
      </c>
      <c r="D7" s="229">
        <v>482.45666486647099</v>
      </c>
      <c r="E7" s="230"/>
    </row>
    <row r="8" spans="1:5">
      <c r="A8" s="139">
        <v>17</v>
      </c>
      <c r="B8" s="208" t="s">
        <v>56</v>
      </c>
      <c r="C8" s="141">
        <v>587.94844299491695</v>
      </c>
      <c r="D8" s="229">
        <v>454.86394613147598</v>
      </c>
      <c r="E8" s="230"/>
    </row>
    <row r="9" spans="1:5">
      <c r="A9" s="139">
        <v>18</v>
      </c>
      <c r="B9" s="208" t="s">
        <v>40</v>
      </c>
      <c r="C9" s="141">
        <v>587.59463731932794</v>
      </c>
      <c r="D9" s="229">
        <v>530.95794057613398</v>
      </c>
      <c r="E9" s="230"/>
    </row>
    <row r="10" spans="1:5">
      <c r="A10" s="139">
        <v>21</v>
      </c>
      <c r="B10" s="208" t="s">
        <v>41</v>
      </c>
      <c r="C10" s="141">
        <v>581.61149159285105</v>
      </c>
      <c r="D10" s="229">
        <v>482.167342663753</v>
      </c>
      <c r="E10" s="230"/>
    </row>
    <row r="11" spans="1:5">
      <c r="A11" s="139">
        <v>27</v>
      </c>
      <c r="B11" s="208" t="s">
        <v>31</v>
      </c>
      <c r="C11" s="141">
        <v>554.22304943637403</v>
      </c>
      <c r="D11" s="229">
        <v>470.37463412006099</v>
      </c>
    </row>
    <row r="12" spans="1:5">
      <c r="A12" s="139">
        <v>33</v>
      </c>
      <c r="B12" s="208" t="s">
        <v>25</v>
      </c>
      <c r="C12" s="141">
        <v>515.554606656842</v>
      </c>
      <c r="D12" s="229">
        <v>453.70016655435597</v>
      </c>
    </row>
    <row r="13" spans="1:5">
      <c r="A13" s="139">
        <v>68</v>
      </c>
      <c r="B13" s="208" t="s">
        <v>60</v>
      </c>
      <c r="C13" s="141">
        <v>209.95850665299099</v>
      </c>
      <c r="D13" s="229">
        <v>178.718100151925</v>
      </c>
    </row>
    <row r="14" spans="1:5">
      <c r="A14" s="139">
        <v>120</v>
      </c>
      <c r="B14" s="208" t="s">
        <v>159</v>
      </c>
      <c r="C14" s="141">
        <v>69.171000000000006</v>
      </c>
      <c r="D14" s="229">
        <v>39.405000000000001</v>
      </c>
    </row>
    <row r="15" spans="1:5">
      <c r="A15" s="139">
        <v>121</v>
      </c>
      <c r="B15" s="208" t="s">
        <v>58</v>
      </c>
      <c r="C15" s="141">
        <v>68.939430709827207</v>
      </c>
      <c r="D15" s="229">
        <v>53.599124340651599</v>
      </c>
    </row>
    <row r="16" spans="1:5">
      <c r="A16" s="139">
        <v>136</v>
      </c>
      <c r="B16" s="208" t="s">
        <v>171</v>
      </c>
      <c r="C16" s="141">
        <v>31.0306510223099</v>
      </c>
      <c r="D16" s="229">
        <v>31.0306510223099</v>
      </c>
    </row>
    <row r="17" spans="1:4">
      <c r="A17" s="139">
        <v>154</v>
      </c>
      <c r="B17" s="208" t="s">
        <v>57</v>
      </c>
      <c r="C17" s="141">
        <v>17.553551955015799</v>
      </c>
      <c r="D17" s="229">
        <v>11.3216473585108</v>
      </c>
    </row>
    <row r="18" spans="1:4">
      <c r="A18" s="143">
        <v>176</v>
      </c>
      <c r="B18" s="232" t="s">
        <v>203</v>
      </c>
      <c r="C18" s="144">
        <v>3.0485559436631</v>
      </c>
      <c r="D18" s="231">
        <v>0.91141823800983301</v>
      </c>
    </row>
    <row r="19" spans="1:4">
      <c r="A19" s="139"/>
      <c r="B19" s="140"/>
      <c r="C19" s="141"/>
    </row>
    <row r="20" spans="1:4">
      <c r="A20" s="296" t="s">
        <v>275</v>
      </c>
      <c r="B20" s="297"/>
      <c r="C20" s="297"/>
    </row>
    <row r="21" spans="1:4">
      <c r="A21" s="297"/>
      <c r="B21" s="297"/>
      <c r="C21" s="297"/>
    </row>
    <row r="22" spans="1:4">
      <c r="A22" s="297"/>
      <c r="B22" s="297"/>
      <c r="C22" s="297"/>
    </row>
  </sheetData>
  <mergeCells count="1">
    <mergeCell ref="A20:C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zoomScaleNormal="100" workbookViewId="0"/>
  </sheetViews>
  <sheetFormatPr defaultColWidth="9.140625" defaultRowHeight="12.75"/>
  <cols>
    <col min="1" max="1" width="20.140625" style="2" customWidth="1"/>
    <col min="2" max="2" width="22.42578125" style="2" bestFit="1" customWidth="1"/>
    <col min="3" max="3" width="16" style="2" bestFit="1" customWidth="1"/>
    <col min="4" max="16384" width="9.140625" style="2"/>
  </cols>
  <sheetData>
    <row r="1" spans="1:4">
      <c r="A1" s="1" t="s">
        <v>260</v>
      </c>
    </row>
    <row r="3" spans="1:4">
      <c r="A3" s="71" t="s">
        <v>61</v>
      </c>
      <c r="B3" s="243" t="s">
        <v>263</v>
      </c>
      <c r="C3" s="243" t="s">
        <v>264</v>
      </c>
    </row>
    <row r="4" spans="1:4">
      <c r="B4" s="242"/>
      <c r="C4" s="242"/>
    </row>
    <row r="5" spans="1:4">
      <c r="A5" s="2" t="s">
        <v>58</v>
      </c>
      <c r="B5" s="69">
        <v>274</v>
      </c>
      <c r="C5" s="69">
        <v>858000</v>
      </c>
      <c r="D5" s="69"/>
    </row>
    <row r="6" spans="1:4">
      <c r="A6" s="2" t="s">
        <v>41</v>
      </c>
      <c r="B6" s="69">
        <v>39</v>
      </c>
      <c r="C6" s="69">
        <v>43030</v>
      </c>
    </row>
    <row r="7" spans="1:4">
      <c r="A7" s="2" t="s">
        <v>27</v>
      </c>
      <c r="B7" s="69">
        <v>127</v>
      </c>
      <c r="C7" s="69">
        <v>27670</v>
      </c>
    </row>
    <row r="8" spans="1:4">
      <c r="A8" s="2" t="s">
        <v>87</v>
      </c>
      <c r="B8" s="69">
        <v>48</v>
      </c>
      <c r="C8" s="69">
        <v>23210</v>
      </c>
    </row>
    <row r="9" spans="1:4">
      <c r="A9" s="2" t="s">
        <v>40</v>
      </c>
      <c r="B9" s="69">
        <v>44</v>
      </c>
      <c r="C9" s="69">
        <v>17250</v>
      </c>
    </row>
    <row r="10" spans="1:4">
      <c r="A10" s="2" t="s">
        <v>36</v>
      </c>
      <c r="B10" s="69">
        <v>137</v>
      </c>
      <c r="C10" s="69">
        <v>14960</v>
      </c>
    </row>
    <row r="11" spans="1:4">
      <c r="A11" s="2" t="s">
        <v>25</v>
      </c>
      <c r="B11" s="69">
        <v>13</v>
      </c>
      <c r="C11" s="69">
        <v>12330</v>
      </c>
    </row>
    <row r="12" spans="1:4">
      <c r="A12" s="2" t="s">
        <v>261</v>
      </c>
      <c r="B12" s="69">
        <v>6</v>
      </c>
      <c r="C12" s="69">
        <v>11380</v>
      </c>
    </row>
    <row r="13" spans="1:4">
      <c r="A13" s="2" t="s">
        <v>235</v>
      </c>
      <c r="B13" s="69">
        <v>6</v>
      </c>
      <c r="C13" s="69">
        <v>8700</v>
      </c>
    </row>
    <row r="14" spans="1:4">
      <c r="A14" s="2" t="s">
        <v>108</v>
      </c>
      <c r="B14" s="69">
        <v>3</v>
      </c>
      <c r="C14" s="69">
        <v>7490</v>
      </c>
    </row>
    <row r="15" spans="1:4">
      <c r="A15" s="2" t="s">
        <v>59</v>
      </c>
      <c r="B15" s="69">
        <v>7</v>
      </c>
      <c r="C15" s="69">
        <v>7190</v>
      </c>
    </row>
    <row r="16" spans="1:4">
      <c r="A16" s="2" t="s">
        <v>47</v>
      </c>
      <c r="B16" s="69">
        <v>3</v>
      </c>
      <c r="C16" s="69">
        <v>5690</v>
      </c>
    </row>
    <row r="17" spans="1:3">
      <c r="A17" s="2" t="s">
        <v>31</v>
      </c>
      <c r="B17" s="69">
        <v>13</v>
      </c>
      <c r="C17" s="69">
        <v>5580</v>
      </c>
    </row>
    <row r="18" spans="1:3">
      <c r="A18" s="2" t="s">
        <v>32</v>
      </c>
      <c r="B18" s="69">
        <v>3</v>
      </c>
      <c r="C18" s="69">
        <v>5080</v>
      </c>
    </row>
    <row r="19" spans="1:3">
      <c r="A19" s="2" t="s">
        <v>48</v>
      </c>
      <c r="B19" s="69">
        <v>9</v>
      </c>
      <c r="C19" s="69">
        <v>3310</v>
      </c>
    </row>
    <row r="20" spans="1:3">
      <c r="A20" s="2" t="s">
        <v>262</v>
      </c>
      <c r="B20" s="69">
        <v>3</v>
      </c>
      <c r="C20" s="69">
        <v>2770</v>
      </c>
    </row>
    <row r="21" spans="1:3">
      <c r="A21" s="2" t="s">
        <v>26</v>
      </c>
      <c r="B21" s="69">
        <v>3</v>
      </c>
      <c r="C21" s="69">
        <v>2710</v>
      </c>
    </row>
    <row r="22" spans="1:3">
      <c r="A22" s="2" t="s">
        <v>56</v>
      </c>
      <c r="B22" s="69">
        <v>11</v>
      </c>
      <c r="C22" s="69">
        <v>2650</v>
      </c>
    </row>
    <row r="23" spans="1:3">
      <c r="A23" s="2" t="s">
        <v>89</v>
      </c>
      <c r="B23" s="69">
        <v>2</v>
      </c>
      <c r="C23" s="69">
        <v>2600</v>
      </c>
    </row>
    <row r="24" spans="1:3">
      <c r="A24" s="2" t="s">
        <v>104</v>
      </c>
      <c r="B24" s="69">
        <v>1</v>
      </c>
      <c r="C24" s="69">
        <v>2000</v>
      </c>
    </row>
    <row r="25" spans="1:3">
      <c r="A25" s="2" t="s">
        <v>37</v>
      </c>
      <c r="B25" s="69">
        <v>4</v>
      </c>
      <c r="C25" s="69">
        <v>1940</v>
      </c>
    </row>
    <row r="26" spans="1:3">
      <c r="A26" s="2" t="s">
        <v>23</v>
      </c>
      <c r="B26" s="69">
        <v>4</v>
      </c>
      <c r="C26" s="69">
        <v>1760</v>
      </c>
    </row>
    <row r="27" spans="1:3">
      <c r="A27" s="2" t="s">
        <v>60</v>
      </c>
      <c r="B27" s="69">
        <v>11</v>
      </c>
      <c r="C27" s="69">
        <v>1660</v>
      </c>
    </row>
    <row r="28" spans="1:3">
      <c r="A28" s="2" t="s">
        <v>22</v>
      </c>
      <c r="B28" s="69">
        <v>27</v>
      </c>
      <c r="C28" s="69">
        <v>1630</v>
      </c>
    </row>
    <row r="29" spans="1:3">
      <c r="A29" s="2" t="s">
        <v>77</v>
      </c>
      <c r="B29" s="69">
        <v>2</v>
      </c>
      <c r="C29" s="69">
        <v>1340</v>
      </c>
    </row>
    <row r="30" spans="1:3">
      <c r="A30" s="2" t="s">
        <v>38</v>
      </c>
      <c r="B30" s="69">
        <v>4</v>
      </c>
      <c r="C30" s="69">
        <v>1210</v>
      </c>
    </row>
    <row r="31" spans="1:3">
      <c r="A31" s="2" t="s">
        <v>52</v>
      </c>
      <c r="B31" s="69">
        <v>4</v>
      </c>
      <c r="C31" s="69">
        <v>1140</v>
      </c>
    </row>
    <row r="32" spans="1:3">
      <c r="A32" s="2" t="s">
        <v>44</v>
      </c>
      <c r="B32" s="69">
        <v>6</v>
      </c>
      <c r="C32" s="69">
        <v>1040</v>
      </c>
    </row>
    <row r="33" spans="1:3">
      <c r="A33" s="2" t="s">
        <v>118</v>
      </c>
      <c r="B33" s="69">
        <v>5</v>
      </c>
      <c r="C33" s="69">
        <v>1000</v>
      </c>
    </row>
    <row r="34" spans="1:3">
      <c r="A34" s="2" t="s">
        <v>30</v>
      </c>
      <c r="B34" s="69">
        <v>6</v>
      </c>
      <c r="C34" s="69">
        <v>920</v>
      </c>
    </row>
    <row r="35" spans="1:3">
      <c r="A35" s="2" t="s">
        <v>33</v>
      </c>
      <c r="B35" s="69">
        <v>3</v>
      </c>
      <c r="C35" s="69">
        <v>900</v>
      </c>
    </row>
    <row r="36" spans="1:3">
      <c r="A36" s="2" t="s">
        <v>75</v>
      </c>
      <c r="B36" s="69">
        <v>5</v>
      </c>
      <c r="C36" s="69">
        <v>900</v>
      </c>
    </row>
    <row r="37" spans="1:3">
      <c r="A37" s="2" t="s">
        <v>39</v>
      </c>
      <c r="B37" s="69">
        <v>12</v>
      </c>
      <c r="C37" s="69">
        <v>740</v>
      </c>
    </row>
    <row r="38" spans="1:3">
      <c r="A38" s="2" t="s">
        <v>126</v>
      </c>
      <c r="B38" s="69">
        <v>1</v>
      </c>
      <c r="C38" s="69">
        <v>500</v>
      </c>
    </row>
    <row r="39" spans="1:3">
      <c r="A39" s="2" t="s">
        <v>51</v>
      </c>
      <c r="B39" s="69">
        <v>2</v>
      </c>
      <c r="C39" s="69">
        <v>490</v>
      </c>
    </row>
    <row r="40" spans="1:3">
      <c r="A40" s="2" t="s">
        <v>237</v>
      </c>
      <c r="B40" s="69">
        <v>1</v>
      </c>
      <c r="C40" s="69">
        <v>480</v>
      </c>
    </row>
    <row r="41" spans="1:3">
      <c r="A41" s="2" t="s">
        <v>111</v>
      </c>
      <c r="B41" s="69">
        <v>4</v>
      </c>
      <c r="C41" s="69">
        <v>430</v>
      </c>
    </row>
    <row r="42" spans="1:3">
      <c r="A42" s="2" t="s">
        <v>155</v>
      </c>
      <c r="B42" s="69">
        <v>1</v>
      </c>
      <c r="C42" s="69">
        <v>430</v>
      </c>
    </row>
    <row r="43" spans="1:3">
      <c r="A43" s="2" t="s">
        <v>34</v>
      </c>
      <c r="B43" s="69">
        <v>1</v>
      </c>
      <c r="C43" s="69">
        <v>300</v>
      </c>
    </row>
    <row r="44" spans="1:3">
      <c r="A44" s="2" t="s">
        <v>28</v>
      </c>
      <c r="B44" s="69">
        <v>1</v>
      </c>
      <c r="C44" s="69">
        <v>300</v>
      </c>
    </row>
    <row r="45" spans="1:3">
      <c r="A45" s="2" t="s">
        <v>98</v>
      </c>
      <c r="B45" s="69">
        <v>3</v>
      </c>
      <c r="C45" s="69">
        <v>200</v>
      </c>
    </row>
    <row r="46" spans="1:3">
      <c r="A46" s="2" t="s">
        <v>112</v>
      </c>
      <c r="B46" s="69">
        <v>1</v>
      </c>
      <c r="C46" s="69">
        <v>200</v>
      </c>
    </row>
    <row r="47" spans="1:3">
      <c r="A47" s="2" t="s">
        <v>35</v>
      </c>
      <c r="B47" s="69">
        <v>2</v>
      </c>
      <c r="C47" s="69">
        <v>200</v>
      </c>
    </row>
    <row r="48" spans="1:3">
      <c r="A48" s="2" t="s">
        <v>154</v>
      </c>
      <c r="B48" s="69">
        <v>1</v>
      </c>
      <c r="C48" s="69">
        <v>160</v>
      </c>
    </row>
    <row r="49" spans="1:7">
      <c r="A49" s="2" t="s">
        <v>57</v>
      </c>
      <c r="B49" s="69">
        <v>3</v>
      </c>
      <c r="C49" s="69">
        <v>120</v>
      </c>
    </row>
    <row r="50" spans="1:7">
      <c r="A50" s="2" t="s">
        <v>129</v>
      </c>
      <c r="B50" s="69">
        <v>1</v>
      </c>
      <c r="C50" s="69">
        <v>120</v>
      </c>
    </row>
    <row r="51" spans="1:7">
      <c r="A51" s="2" t="s">
        <v>55</v>
      </c>
      <c r="B51" s="69">
        <v>2</v>
      </c>
      <c r="C51" s="69">
        <v>100</v>
      </c>
    </row>
    <row r="52" spans="1:7">
      <c r="A52" s="2" t="s">
        <v>142</v>
      </c>
      <c r="B52" s="69">
        <v>1</v>
      </c>
      <c r="C52" s="69">
        <v>100</v>
      </c>
    </row>
    <row r="53" spans="1:7">
      <c r="A53" s="2" t="s">
        <v>159</v>
      </c>
      <c r="B53" s="69">
        <v>1</v>
      </c>
      <c r="C53" s="69">
        <v>90</v>
      </c>
    </row>
    <row r="54" spans="1:7">
      <c r="A54" s="2" t="s">
        <v>116</v>
      </c>
      <c r="B54" s="69">
        <v>1</v>
      </c>
      <c r="C54" s="69">
        <v>80</v>
      </c>
    </row>
    <row r="55" spans="1:7">
      <c r="A55" s="2" t="s">
        <v>139</v>
      </c>
      <c r="B55" s="69">
        <v>1</v>
      </c>
      <c r="C55" s="69">
        <v>80</v>
      </c>
    </row>
    <row r="56" spans="1:7">
      <c r="A56" s="2" t="s">
        <v>110</v>
      </c>
      <c r="B56" s="69">
        <v>1</v>
      </c>
      <c r="C56" s="69">
        <v>50</v>
      </c>
    </row>
    <row r="57" spans="1:7">
      <c r="A57" s="2" t="s">
        <v>46</v>
      </c>
      <c r="B57" s="69">
        <v>1</v>
      </c>
      <c r="C57" s="69">
        <v>40</v>
      </c>
    </row>
    <row r="58" spans="1:7">
      <c r="A58" s="2" t="s">
        <v>45</v>
      </c>
      <c r="B58" s="69">
        <v>1</v>
      </c>
      <c r="C58" s="69">
        <v>20</v>
      </c>
    </row>
    <row r="59" spans="1:7">
      <c r="A59" s="2" t="s">
        <v>85</v>
      </c>
      <c r="B59" s="69">
        <v>1</v>
      </c>
      <c r="C59" s="69">
        <v>10</v>
      </c>
    </row>
    <row r="60" spans="1:7">
      <c r="A60" s="71" t="s">
        <v>88</v>
      </c>
      <c r="B60" s="245">
        <v>1</v>
      </c>
      <c r="C60" s="245">
        <v>10</v>
      </c>
    </row>
    <row r="62" spans="1:7" ht="12.75" customHeight="1">
      <c r="A62" s="262" t="s">
        <v>282</v>
      </c>
      <c r="B62" s="262"/>
      <c r="C62" s="262"/>
      <c r="D62" s="262"/>
      <c r="E62" s="262"/>
      <c r="F62" s="262"/>
      <c r="G62" s="244"/>
    </row>
    <row r="63" spans="1:7">
      <c r="A63" s="262"/>
      <c r="B63" s="262"/>
      <c r="C63" s="262"/>
      <c r="D63" s="262"/>
      <c r="E63" s="262"/>
      <c r="F63" s="262"/>
      <c r="G63" s="244"/>
    </row>
    <row r="64" spans="1:7">
      <c r="A64" s="262"/>
      <c r="B64" s="262"/>
      <c r="C64" s="262"/>
      <c r="D64" s="262"/>
      <c r="E64" s="262"/>
      <c r="F64" s="262"/>
      <c r="G64" s="244"/>
    </row>
    <row r="65" spans="1:7">
      <c r="A65" s="262"/>
      <c r="B65" s="262"/>
      <c r="C65" s="262"/>
      <c r="D65" s="262"/>
      <c r="E65" s="262"/>
      <c r="F65" s="262"/>
      <c r="G65" s="244"/>
    </row>
    <row r="66" spans="1:7">
      <c r="A66" s="262"/>
      <c r="B66" s="262"/>
      <c r="C66" s="262"/>
      <c r="D66" s="262"/>
      <c r="E66" s="262"/>
      <c r="F66" s="262"/>
      <c r="G66" s="244"/>
    </row>
    <row r="67" spans="1:7">
      <c r="A67" s="262"/>
      <c r="B67" s="262"/>
      <c r="C67" s="262"/>
      <c r="D67" s="262"/>
      <c r="E67" s="262"/>
      <c r="F67" s="262"/>
      <c r="G67" s="244"/>
    </row>
    <row r="68" spans="1:7">
      <c r="A68" s="262"/>
      <c r="B68" s="262"/>
      <c r="C68" s="262"/>
      <c r="D68" s="262"/>
      <c r="E68" s="262"/>
      <c r="F68" s="262"/>
      <c r="G68" s="244"/>
    </row>
    <row r="69" spans="1:7">
      <c r="A69" s="262"/>
      <c r="B69" s="262"/>
      <c r="C69" s="262"/>
      <c r="D69" s="262"/>
      <c r="E69" s="262"/>
      <c r="F69" s="262"/>
      <c r="G69" s="244"/>
    </row>
    <row r="70" spans="1:7">
      <c r="A70" s="244"/>
      <c r="B70" s="244"/>
      <c r="C70" s="244"/>
      <c r="D70" s="244"/>
      <c r="E70" s="244"/>
      <c r="F70" s="244"/>
      <c r="G70" s="244"/>
    </row>
    <row r="71" spans="1:7">
      <c r="A71" s="244"/>
      <c r="B71" s="244"/>
      <c r="C71" s="244"/>
      <c r="D71" s="244"/>
      <c r="E71" s="244"/>
      <c r="F71" s="244"/>
      <c r="G71" s="244"/>
    </row>
  </sheetData>
  <mergeCells count="1">
    <mergeCell ref="A62:F69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9"/>
  <sheetViews>
    <sheetView zoomScaleNormal="100" workbookViewId="0"/>
  </sheetViews>
  <sheetFormatPr defaultColWidth="9.140625" defaultRowHeight="12.75"/>
  <cols>
    <col min="1" max="1" width="9.140625" style="2"/>
    <col min="2" max="4" width="13.5703125" style="2" customWidth="1"/>
    <col min="5" max="16384" width="9.140625" style="2"/>
  </cols>
  <sheetData>
    <row r="1" spans="1:4">
      <c r="A1" s="1" t="s">
        <v>232</v>
      </c>
    </row>
    <row r="3" spans="1:4">
      <c r="B3" s="263" t="s">
        <v>0</v>
      </c>
      <c r="C3" s="263"/>
      <c r="D3" s="263"/>
    </row>
    <row r="4" spans="1:4" ht="25.5">
      <c r="A4" s="71" t="s">
        <v>1</v>
      </c>
      <c r="B4" s="72" t="s">
        <v>2</v>
      </c>
      <c r="C4" s="72" t="s">
        <v>3</v>
      </c>
      <c r="D4" s="72" t="s">
        <v>4</v>
      </c>
    </row>
    <row r="5" spans="1:4">
      <c r="B5" s="264" t="s">
        <v>251</v>
      </c>
      <c r="C5" s="263"/>
      <c r="D5" s="263"/>
    </row>
    <row r="7" spans="1:4">
      <c r="A7" s="75">
        <v>1981</v>
      </c>
      <c r="B7" s="153" t="s">
        <v>209</v>
      </c>
      <c r="C7" s="149">
        <v>8.9</v>
      </c>
      <c r="D7" s="153" t="s">
        <v>209</v>
      </c>
    </row>
    <row r="8" spans="1:4">
      <c r="A8" s="75">
        <v>1982</v>
      </c>
      <c r="B8" s="153" t="s">
        <v>209</v>
      </c>
      <c r="C8" s="149">
        <v>6.8</v>
      </c>
      <c r="D8" s="153" t="s">
        <v>209</v>
      </c>
    </row>
    <row r="9" spans="1:4">
      <c r="A9" s="75">
        <v>1983</v>
      </c>
      <c r="B9" s="153" t="s">
        <v>209</v>
      </c>
      <c r="C9" s="149">
        <v>9</v>
      </c>
      <c r="D9" s="153" t="s">
        <v>209</v>
      </c>
    </row>
    <row r="10" spans="1:4">
      <c r="A10" s="75">
        <v>1984</v>
      </c>
      <c r="B10" s="153" t="s">
        <v>209</v>
      </c>
      <c r="C10" s="149">
        <v>10.1</v>
      </c>
      <c r="D10" s="153" t="s">
        <v>209</v>
      </c>
    </row>
    <row r="11" spans="1:4">
      <c r="A11" s="75">
        <v>1985</v>
      </c>
      <c r="B11" s="153" t="s">
        <v>209</v>
      </c>
      <c r="C11" s="149">
        <v>11.4</v>
      </c>
      <c r="D11" s="153" t="s">
        <v>209</v>
      </c>
    </row>
    <row r="12" spans="1:4">
      <c r="A12" s="75">
        <v>1986</v>
      </c>
      <c r="B12" s="153" t="s">
        <v>209</v>
      </c>
      <c r="C12" s="149">
        <v>12.3</v>
      </c>
      <c r="D12" s="153" t="s">
        <v>209</v>
      </c>
    </row>
    <row r="13" spans="1:4">
      <c r="A13" s="75">
        <v>1987</v>
      </c>
      <c r="B13" s="153" t="s">
        <v>209</v>
      </c>
      <c r="C13" s="149">
        <v>12.6</v>
      </c>
      <c r="D13" s="153" t="s">
        <v>209</v>
      </c>
    </row>
    <row r="14" spans="1:4">
      <c r="A14" s="75">
        <v>1988</v>
      </c>
      <c r="B14" s="153" t="s">
        <v>209</v>
      </c>
      <c r="C14" s="149">
        <v>9.9</v>
      </c>
      <c r="D14" s="153" t="s">
        <v>209</v>
      </c>
    </row>
    <row r="15" spans="1:4">
      <c r="A15" s="75">
        <v>1989</v>
      </c>
      <c r="B15" s="153" t="s">
        <v>209</v>
      </c>
      <c r="C15" s="149">
        <v>10.7</v>
      </c>
      <c r="D15" s="153" t="s">
        <v>209</v>
      </c>
    </row>
    <row r="16" spans="1:4">
      <c r="A16" s="75">
        <v>1990</v>
      </c>
      <c r="B16" s="153" t="s">
        <v>209</v>
      </c>
      <c r="C16" s="149">
        <v>10.8</v>
      </c>
      <c r="D16" s="153" t="s">
        <v>209</v>
      </c>
    </row>
    <row r="17" spans="1:8">
      <c r="A17" s="75">
        <v>1991</v>
      </c>
      <c r="B17" s="153" t="s">
        <v>209</v>
      </c>
      <c r="C17" s="149">
        <v>11.6</v>
      </c>
      <c r="D17" s="153" t="s">
        <v>209</v>
      </c>
    </row>
    <row r="18" spans="1:8">
      <c r="A18" s="75">
        <v>1992</v>
      </c>
      <c r="B18" s="149">
        <v>3.7</v>
      </c>
      <c r="C18" s="149">
        <v>11.6</v>
      </c>
      <c r="D18" s="149">
        <v>15.3</v>
      </c>
    </row>
    <row r="19" spans="1:8">
      <c r="A19" s="75">
        <v>1993</v>
      </c>
      <c r="B19" s="149">
        <v>3.8</v>
      </c>
      <c r="C19" s="149">
        <v>13</v>
      </c>
      <c r="D19" s="149">
        <v>16.8</v>
      </c>
    </row>
    <row r="20" spans="1:8">
      <c r="A20" s="75">
        <v>1994</v>
      </c>
      <c r="B20" s="149">
        <v>4.2</v>
      </c>
      <c r="C20" s="149">
        <v>12.5</v>
      </c>
      <c r="D20" s="149">
        <v>16.7</v>
      </c>
    </row>
    <row r="21" spans="1:8">
      <c r="A21" s="75">
        <v>1995</v>
      </c>
      <c r="B21" s="149">
        <v>4.0999999999999996</v>
      </c>
      <c r="C21" s="149">
        <v>12</v>
      </c>
      <c r="D21" s="149">
        <v>16.100000000000001</v>
      </c>
    </row>
    <row r="22" spans="1:8">
      <c r="A22" s="75">
        <v>1996</v>
      </c>
      <c r="B22" s="149">
        <v>4.5</v>
      </c>
      <c r="C22" s="149">
        <v>10.9</v>
      </c>
      <c r="D22" s="149">
        <v>15.4</v>
      </c>
    </row>
    <row r="23" spans="1:8">
      <c r="A23" s="75">
        <v>1997</v>
      </c>
      <c r="B23" s="149">
        <v>4.2</v>
      </c>
      <c r="C23" s="149">
        <v>11</v>
      </c>
      <c r="D23" s="149">
        <v>15.2</v>
      </c>
    </row>
    <row r="24" spans="1:8">
      <c r="A24" s="75">
        <v>1998</v>
      </c>
      <c r="B24" s="149">
        <v>4.7</v>
      </c>
      <c r="C24" s="149">
        <v>11.1</v>
      </c>
      <c r="D24" s="149">
        <v>15.8</v>
      </c>
      <c r="G24" s="3"/>
      <c r="H24" s="3"/>
    </row>
    <row r="25" spans="1:8">
      <c r="A25" s="75">
        <v>1999</v>
      </c>
      <c r="B25" s="149">
        <v>5.9</v>
      </c>
      <c r="C25" s="149">
        <v>11.6</v>
      </c>
      <c r="D25" s="149">
        <v>17.5</v>
      </c>
    </row>
    <row r="26" spans="1:8">
      <c r="A26" s="75">
        <v>2000</v>
      </c>
      <c r="B26" s="149">
        <v>9</v>
      </c>
      <c r="C26" s="149">
        <v>11.9</v>
      </c>
      <c r="D26" s="149">
        <v>20.9</v>
      </c>
    </row>
    <row r="27" spans="1:8">
      <c r="A27" s="75">
        <v>2001</v>
      </c>
      <c r="B27" s="149">
        <v>5.4</v>
      </c>
      <c r="C27" s="149">
        <v>11.3</v>
      </c>
      <c r="D27" s="149">
        <v>16.7</v>
      </c>
    </row>
    <row r="28" spans="1:8">
      <c r="A28" s="75">
        <v>2002</v>
      </c>
      <c r="B28" s="149">
        <v>5.9</v>
      </c>
      <c r="C28" s="149">
        <v>13.6</v>
      </c>
      <c r="D28" s="149">
        <v>19.5</v>
      </c>
    </row>
    <row r="29" spans="1:8">
      <c r="A29" s="75">
        <v>2003</v>
      </c>
      <c r="B29" s="149">
        <v>5.6</v>
      </c>
      <c r="C29" s="149">
        <v>12.9</v>
      </c>
      <c r="D29" s="149">
        <v>18.5</v>
      </c>
    </row>
    <row r="30" spans="1:8">
      <c r="A30" s="75">
        <v>2004</v>
      </c>
      <c r="B30" s="149">
        <v>5.3</v>
      </c>
      <c r="C30" s="149">
        <v>13</v>
      </c>
      <c r="D30" s="149">
        <v>18.3</v>
      </c>
    </row>
    <row r="31" spans="1:8">
      <c r="A31" s="75">
        <v>2005</v>
      </c>
      <c r="B31" s="149">
        <v>5.8</v>
      </c>
      <c r="C31" s="149">
        <v>14</v>
      </c>
      <c r="D31" s="149">
        <v>19.8</v>
      </c>
    </row>
    <row r="32" spans="1:8">
      <c r="A32" s="75">
        <v>2006</v>
      </c>
      <c r="B32" s="149">
        <v>5.5</v>
      </c>
      <c r="C32" s="149">
        <v>12.7</v>
      </c>
      <c r="D32" s="149">
        <v>18.2</v>
      </c>
    </row>
    <row r="33" spans="1:8">
      <c r="A33" s="75">
        <v>2007</v>
      </c>
      <c r="B33" s="149">
        <v>5.4</v>
      </c>
      <c r="C33" s="149">
        <v>12.8</v>
      </c>
      <c r="D33" s="149">
        <v>18.2</v>
      </c>
    </row>
    <row r="34" spans="1:8">
      <c r="A34" s="75">
        <v>2008</v>
      </c>
      <c r="B34" s="149">
        <v>5.0999999999999996</v>
      </c>
      <c r="C34" s="149">
        <v>13.4</v>
      </c>
      <c r="D34" s="149">
        <v>18.5</v>
      </c>
    </row>
    <row r="35" spans="1:8">
      <c r="A35" s="75">
        <v>2009</v>
      </c>
      <c r="B35" s="149">
        <v>4.7</v>
      </c>
      <c r="C35" s="149">
        <v>10.199999999999999</v>
      </c>
      <c r="D35" s="149">
        <v>14.9</v>
      </c>
    </row>
    <row r="36" spans="1:8">
      <c r="A36" s="75">
        <v>2010</v>
      </c>
      <c r="B36" s="149">
        <v>6.3</v>
      </c>
      <c r="C36" s="149">
        <v>13.5</v>
      </c>
      <c r="D36" s="149">
        <v>19.8</v>
      </c>
    </row>
    <row r="37" spans="1:8">
      <c r="A37" s="75">
        <v>2011</v>
      </c>
      <c r="B37" s="149">
        <v>4.7</v>
      </c>
      <c r="C37" s="149">
        <v>11</v>
      </c>
      <c r="D37" s="149">
        <v>15.7</v>
      </c>
    </row>
    <row r="38" spans="1:8">
      <c r="A38" s="75">
        <v>2012</v>
      </c>
      <c r="B38" s="151">
        <v>5.7</v>
      </c>
      <c r="C38" s="151">
        <v>13</v>
      </c>
      <c r="D38" s="151">
        <v>18.7</v>
      </c>
    </row>
    <row r="39" spans="1:8">
      <c r="A39" s="74">
        <v>2013</v>
      </c>
      <c r="B39" s="150">
        <v>4.8999999999999986</v>
      </c>
      <c r="C39" s="150">
        <v>11.3</v>
      </c>
      <c r="D39" s="150">
        <v>16.2</v>
      </c>
    </row>
    <row r="40" spans="1:8">
      <c r="A40" s="76"/>
      <c r="B40" s="151"/>
      <c r="C40" s="151"/>
      <c r="D40" s="151"/>
    </row>
    <row r="41" spans="1:8">
      <c r="A41" s="152" t="s">
        <v>208</v>
      </c>
    </row>
    <row r="43" spans="1:8" ht="13.15" customHeight="1">
      <c r="A43" s="265" t="s">
        <v>246</v>
      </c>
      <c r="B43" s="265"/>
      <c r="C43" s="265"/>
      <c r="D43" s="265"/>
      <c r="E43" s="265"/>
      <c r="F43" s="265"/>
      <c r="G43" s="265"/>
      <c r="H43" s="265"/>
    </row>
    <row r="44" spans="1:8">
      <c r="A44" s="265"/>
      <c r="B44" s="265"/>
      <c r="C44" s="265"/>
      <c r="D44" s="265"/>
      <c r="E44" s="265"/>
      <c r="F44" s="265"/>
      <c r="G44" s="265"/>
      <c r="H44" s="265"/>
    </row>
    <row r="45" spans="1:8">
      <c r="A45" s="265"/>
      <c r="B45" s="265"/>
      <c r="C45" s="265"/>
      <c r="D45" s="265"/>
      <c r="E45" s="265"/>
      <c r="F45" s="265"/>
      <c r="G45" s="265"/>
      <c r="H45" s="265"/>
    </row>
    <row r="46" spans="1:8">
      <c r="A46" s="265"/>
      <c r="B46" s="265"/>
      <c r="C46" s="265"/>
      <c r="D46" s="265"/>
      <c r="E46" s="265"/>
      <c r="F46" s="265"/>
      <c r="G46" s="265"/>
      <c r="H46" s="265"/>
    </row>
    <row r="47" spans="1:8">
      <c r="A47" s="265"/>
      <c r="B47" s="265"/>
      <c r="C47" s="265"/>
      <c r="D47" s="265"/>
      <c r="E47" s="265"/>
      <c r="F47" s="265"/>
      <c r="G47" s="265"/>
      <c r="H47" s="265"/>
    </row>
    <row r="48" spans="1:8">
      <c r="A48" s="148"/>
      <c r="B48" s="148"/>
      <c r="C48" s="148"/>
      <c r="D48" s="148"/>
    </row>
    <row r="49" spans="1:4">
      <c r="A49" s="148"/>
      <c r="B49" s="148"/>
      <c r="C49" s="148"/>
      <c r="D49" s="148"/>
    </row>
  </sheetData>
  <mergeCells count="3">
    <mergeCell ref="B3:D3"/>
    <mergeCell ref="B5:D5"/>
    <mergeCell ref="A43:H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6"/>
  <sheetViews>
    <sheetView zoomScaleNormal="100" workbookViewId="0"/>
  </sheetViews>
  <sheetFormatPr defaultColWidth="9.140625" defaultRowHeight="12.75"/>
  <cols>
    <col min="1" max="1" width="9.140625" style="2"/>
    <col min="2" max="3" width="20.42578125" style="2" customWidth="1"/>
    <col min="4" max="16384" width="9.140625" style="2"/>
  </cols>
  <sheetData>
    <row r="1" spans="1:10">
      <c r="A1" s="68" t="s">
        <v>248</v>
      </c>
      <c r="J1" s="64"/>
    </row>
    <row r="2" spans="1:10">
      <c r="I2" s="64"/>
      <c r="J2" s="64"/>
    </row>
    <row r="3" spans="1:10">
      <c r="A3" s="71" t="s">
        <v>1</v>
      </c>
      <c r="B3" s="220" t="s">
        <v>54</v>
      </c>
      <c r="C3" s="220" t="s">
        <v>49</v>
      </c>
    </row>
    <row r="4" spans="1:10">
      <c r="B4" s="264" t="s">
        <v>252</v>
      </c>
      <c r="C4" s="263"/>
    </row>
    <row r="5" spans="1:10">
      <c r="B5" s="70"/>
      <c r="C5" s="70"/>
    </row>
    <row r="6" spans="1:10">
      <c r="A6" s="75">
        <v>1997</v>
      </c>
      <c r="B6" s="213">
        <v>13005.029</v>
      </c>
      <c r="C6" s="219" t="s">
        <v>209</v>
      </c>
    </row>
    <row r="7" spans="1:10">
      <c r="A7" s="75">
        <v>1998</v>
      </c>
      <c r="B7" s="213">
        <v>13940.823</v>
      </c>
      <c r="C7" s="219" t="s">
        <v>209</v>
      </c>
    </row>
    <row r="8" spans="1:10">
      <c r="A8" s="75">
        <v>1999</v>
      </c>
      <c r="B8" s="213">
        <v>14632.825999999999</v>
      </c>
      <c r="C8" s="219" t="s">
        <v>209</v>
      </c>
      <c r="I8" s="69"/>
      <c r="J8" s="69"/>
    </row>
    <row r="9" spans="1:10">
      <c r="A9" s="75">
        <v>2000</v>
      </c>
      <c r="B9" s="213">
        <v>14319.107</v>
      </c>
      <c r="C9" s="215">
        <v>18945</v>
      </c>
    </row>
    <row r="10" spans="1:10">
      <c r="A10" s="75">
        <v>2001</v>
      </c>
      <c r="B10" s="213">
        <v>14401.916999999999</v>
      </c>
      <c r="C10" s="215">
        <v>17745</v>
      </c>
    </row>
    <row r="11" spans="1:10">
      <c r="A11" s="75">
        <v>2002</v>
      </c>
      <c r="B11" s="213">
        <v>14008.013000000001</v>
      </c>
      <c r="C11" s="215">
        <v>17840</v>
      </c>
    </row>
    <row r="12" spans="1:10">
      <c r="A12" s="75">
        <v>2003</v>
      </c>
      <c r="B12" s="213">
        <v>13842.554</v>
      </c>
      <c r="C12" s="215">
        <v>20206</v>
      </c>
    </row>
    <row r="13" spans="1:10">
      <c r="A13" s="75">
        <v>2004</v>
      </c>
      <c r="B13" s="213">
        <v>14127.451999999999</v>
      </c>
      <c r="C13" s="215">
        <v>20322</v>
      </c>
    </row>
    <row r="14" spans="1:10">
      <c r="A14" s="75">
        <v>2005</v>
      </c>
      <c r="B14" s="213">
        <v>14111.851000000001</v>
      </c>
      <c r="C14" s="215">
        <v>20912</v>
      </c>
    </row>
    <row r="15" spans="1:10">
      <c r="A15" s="75">
        <v>2006</v>
      </c>
      <c r="B15" s="213">
        <v>14367.268</v>
      </c>
      <c r="C15" s="215">
        <v>21033</v>
      </c>
      <c r="D15" s="69"/>
    </row>
    <row r="16" spans="1:10">
      <c r="A16" s="75">
        <v>2007</v>
      </c>
      <c r="B16" s="213">
        <v>14363.817999999999</v>
      </c>
      <c r="C16" s="215">
        <v>21344</v>
      </c>
      <c r="D16" s="211"/>
    </row>
    <row r="17" spans="1:12">
      <c r="A17" s="75">
        <v>2008</v>
      </c>
      <c r="B17" s="213">
        <v>14331.791999999999</v>
      </c>
      <c r="C17" s="215">
        <v>20206</v>
      </c>
      <c r="D17" s="211"/>
    </row>
    <row r="18" spans="1:12">
      <c r="A18" s="75">
        <v>2009</v>
      </c>
      <c r="B18" s="216">
        <v>14157.752</v>
      </c>
      <c r="C18" s="215">
        <v>19582</v>
      </c>
    </row>
    <row r="19" spans="1:12">
      <c r="A19" s="75">
        <v>2010</v>
      </c>
      <c r="B19" s="213">
        <v>13372.916999999999</v>
      </c>
      <c r="C19" s="215">
        <v>20461</v>
      </c>
      <c r="D19" s="211"/>
    </row>
    <row r="20" spans="1:12">
      <c r="A20" s="75">
        <v>2011</v>
      </c>
      <c r="B20" s="213">
        <v>13148.075999999999</v>
      </c>
      <c r="C20" s="215">
        <v>20039</v>
      </c>
      <c r="D20" s="211"/>
    </row>
    <row r="21" spans="1:12">
      <c r="A21" s="76">
        <v>2012</v>
      </c>
      <c r="B21" s="213">
        <v>12051.805</v>
      </c>
      <c r="C21" s="217">
        <v>19719</v>
      </c>
      <c r="D21" s="211"/>
    </row>
    <row r="22" spans="1:12">
      <c r="A22" s="75">
        <v>2013</v>
      </c>
      <c r="B22" s="213">
        <v>11873.302</v>
      </c>
      <c r="C22" s="217">
        <v>19780</v>
      </c>
      <c r="D22" s="211"/>
    </row>
    <row r="23" spans="1:12">
      <c r="A23" s="74">
        <v>2014</v>
      </c>
      <c r="B23" s="218">
        <v>12541.543</v>
      </c>
      <c r="C23" s="214" t="s">
        <v>209</v>
      </c>
      <c r="D23" s="211"/>
      <c r="F23" s="211"/>
    </row>
    <row r="24" spans="1:12">
      <c r="I24" s="66"/>
      <c r="J24" s="67"/>
    </row>
    <row r="25" spans="1:12">
      <c r="A25" s="2" t="s">
        <v>53</v>
      </c>
      <c r="I25" s="66"/>
      <c r="J25" s="67"/>
    </row>
    <row r="26" spans="1:12">
      <c r="A26" s="175" t="s">
        <v>271</v>
      </c>
      <c r="B26" s="66"/>
      <c r="C26" s="66"/>
      <c r="D26" s="66"/>
      <c r="E26" s="66"/>
      <c r="F26" s="66"/>
      <c r="G26" s="66"/>
      <c r="H26" s="64"/>
      <c r="I26" s="66"/>
      <c r="J26" s="64"/>
    </row>
    <row r="27" spans="1:12">
      <c r="A27" s="266" t="s">
        <v>21</v>
      </c>
      <c r="B27" s="266"/>
      <c r="C27" s="266"/>
      <c r="D27" s="266"/>
      <c r="E27" s="266"/>
      <c r="F27" s="266"/>
      <c r="G27" s="266"/>
      <c r="H27" s="266"/>
      <c r="I27" s="266"/>
      <c r="J27" s="266"/>
    </row>
    <row r="28" spans="1:12">
      <c r="A28" s="266"/>
      <c r="B28" s="266"/>
      <c r="C28" s="266"/>
      <c r="D28" s="266"/>
      <c r="E28" s="266"/>
      <c r="F28" s="266"/>
      <c r="G28" s="266"/>
      <c r="H28" s="266"/>
      <c r="I28" s="266"/>
      <c r="J28" s="266"/>
    </row>
    <row r="29" spans="1:12">
      <c r="A29" s="64" t="s">
        <v>20</v>
      </c>
      <c r="B29" s="64"/>
      <c r="C29" s="64"/>
      <c r="D29" s="64"/>
      <c r="E29" s="64"/>
      <c r="F29" s="64"/>
      <c r="G29" s="64"/>
      <c r="H29" s="64"/>
      <c r="I29" s="66"/>
      <c r="J29" s="67"/>
    </row>
    <row r="30" spans="1:12">
      <c r="A30" s="65" t="s">
        <v>19</v>
      </c>
      <c r="B30" s="65"/>
      <c r="C30" s="65"/>
      <c r="D30" s="65"/>
      <c r="E30" s="65"/>
      <c r="F30" s="65"/>
      <c r="G30" s="65"/>
      <c r="H30" s="65"/>
      <c r="I30" s="66"/>
      <c r="J30" s="67"/>
    </row>
    <row r="31" spans="1:12">
      <c r="I31" s="66"/>
      <c r="J31" s="67"/>
    </row>
    <row r="32" spans="1:12" ht="68.25" customHeight="1">
      <c r="A32" s="267" t="s">
        <v>247</v>
      </c>
      <c r="B32" s="267"/>
      <c r="C32" s="267"/>
      <c r="D32" s="267"/>
      <c r="E32" s="267"/>
      <c r="F32" s="267"/>
      <c r="G32" s="267"/>
      <c r="H32" s="210"/>
      <c r="I32" s="210"/>
      <c r="J32" s="210"/>
      <c r="L32" s="212"/>
    </row>
    <row r="33" spans="1:15">
      <c r="A33" s="210"/>
      <c r="B33" s="210"/>
      <c r="C33" s="210"/>
      <c r="D33" s="210"/>
      <c r="E33" s="210"/>
      <c r="F33" s="210"/>
      <c r="G33" s="210"/>
      <c r="H33" s="210"/>
      <c r="I33" s="210"/>
      <c r="J33" s="210"/>
    </row>
    <row r="34" spans="1:1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O34" s="73"/>
    </row>
    <row r="35" spans="1:15">
      <c r="A35" s="210"/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5">
      <c r="A36" s="210"/>
      <c r="B36" s="210"/>
      <c r="C36" s="210"/>
      <c r="D36" s="210"/>
      <c r="E36" s="210"/>
      <c r="F36" s="210"/>
      <c r="G36" s="210"/>
      <c r="H36" s="210"/>
      <c r="I36" s="210"/>
      <c r="J36" s="210"/>
    </row>
  </sheetData>
  <mergeCells count="3">
    <mergeCell ref="B4:C4"/>
    <mergeCell ref="A27:J28"/>
    <mergeCell ref="A32:G32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56"/>
  <sheetViews>
    <sheetView zoomScaleNormal="100" workbookViewId="0"/>
  </sheetViews>
  <sheetFormatPr defaultColWidth="9.140625" defaultRowHeight="12.75"/>
  <cols>
    <col min="1" max="1" width="15.140625" style="172" customWidth="1"/>
    <col min="2" max="5" width="9.140625" style="172" customWidth="1"/>
    <col min="6" max="16" width="9.140625" style="172"/>
    <col min="17" max="17" width="9.140625" style="172" customWidth="1"/>
    <col min="18" max="18" width="10.5703125" style="172" bestFit="1" customWidth="1"/>
    <col min="19" max="25" width="9.140625" style="172"/>
    <col min="26" max="26" width="13.85546875" style="172" bestFit="1" customWidth="1"/>
    <col min="27" max="28" width="9.140625" style="172"/>
    <col min="29" max="29" width="10.28515625" style="172" bestFit="1" customWidth="1"/>
    <col min="30" max="16384" width="9.140625" style="172"/>
  </cols>
  <sheetData>
    <row r="1" spans="1:19">
      <c r="A1" s="177" t="s">
        <v>249</v>
      </c>
    </row>
    <row r="2" spans="1:19">
      <c r="A2" s="177"/>
    </row>
    <row r="3" spans="1:19">
      <c r="A3" s="221" t="s">
        <v>1</v>
      </c>
      <c r="B3" s="202">
        <v>1997</v>
      </c>
      <c r="C3" s="202">
        <v>1998</v>
      </c>
      <c r="D3" s="202">
        <v>1999</v>
      </c>
      <c r="E3" s="202">
        <v>2000</v>
      </c>
      <c r="F3" s="202">
        <v>2001</v>
      </c>
      <c r="G3" s="202">
        <v>2002</v>
      </c>
      <c r="H3" s="202">
        <v>2003</v>
      </c>
      <c r="I3" s="202">
        <v>2004</v>
      </c>
      <c r="J3" s="202">
        <v>2005</v>
      </c>
      <c r="K3" s="202">
        <v>2006</v>
      </c>
      <c r="L3" s="202">
        <v>2007</v>
      </c>
      <c r="M3" s="202">
        <v>2008</v>
      </c>
      <c r="N3" s="202">
        <v>2009</v>
      </c>
      <c r="O3" s="202">
        <v>2010</v>
      </c>
      <c r="P3" s="202">
        <v>2011</v>
      </c>
      <c r="Q3" s="202">
        <v>2012</v>
      </c>
      <c r="R3" s="222">
        <v>2013</v>
      </c>
      <c r="S3" s="222">
        <v>2014</v>
      </c>
    </row>
    <row r="4" spans="1:19">
      <c r="A4" s="223"/>
      <c r="B4" s="269" t="s">
        <v>252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1:19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</row>
    <row r="6" spans="1:19">
      <c r="A6" s="223" t="s">
        <v>48</v>
      </c>
      <c r="B6" s="223">
        <v>275.00099999999998</v>
      </c>
      <c r="C6" s="223">
        <v>295.86500000000001</v>
      </c>
      <c r="D6" s="223">
        <v>314.18200000000002</v>
      </c>
      <c r="E6" s="223">
        <v>309.42700000000002</v>
      </c>
      <c r="F6" s="223">
        <v>293.52800000000002</v>
      </c>
      <c r="G6" s="223">
        <v>279.49299999999999</v>
      </c>
      <c r="H6" s="223">
        <v>300.12099999999998</v>
      </c>
      <c r="I6" s="223">
        <v>311.29199999999997</v>
      </c>
      <c r="J6" s="223">
        <v>307.91500000000002</v>
      </c>
      <c r="K6" s="223">
        <v>308.59399999999999</v>
      </c>
      <c r="L6" s="223">
        <v>298.18200000000002</v>
      </c>
      <c r="M6" s="223">
        <v>293.697</v>
      </c>
      <c r="N6" s="223">
        <v>319.40300000000002</v>
      </c>
      <c r="O6" s="223">
        <v>328.56299999999999</v>
      </c>
      <c r="P6" s="223">
        <v>356.14499999999998</v>
      </c>
      <c r="Q6" s="223">
        <v>336.01</v>
      </c>
      <c r="R6" s="223">
        <v>319.03500000000003</v>
      </c>
      <c r="S6" s="223">
        <v>303.31799999999998</v>
      </c>
    </row>
    <row r="7" spans="1:19">
      <c r="A7" s="223" t="s">
        <v>47</v>
      </c>
      <c r="B7" s="223">
        <v>396.24</v>
      </c>
      <c r="C7" s="223">
        <v>452.12900000000002</v>
      </c>
      <c r="D7" s="223">
        <v>489.62099999999998</v>
      </c>
      <c r="E7" s="223">
        <v>515.20399999999995</v>
      </c>
      <c r="F7" s="223">
        <v>488.68299999999999</v>
      </c>
      <c r="G7" s="223">
        <v>467.56900000000002</v>
      </c>
      <c r="H7" s="223">
        <v>458.79599999999999</v>
      </c>
      <c r="I7" s="223">
        <v>484.75700000000001</v>
      </c>
      <c r="J7" s="223">
        <v>480.08800000000002</v>
      </c>
      <c r="K7" s="223">
        <v>526.14099999999996</v>
      </c>
      <c r="L7" s="223">
        <v>524.79499999999996</v>
      </c>
      <c r="M7" s="223">
        <v>535.947</v>
      </c>
      <c r="N7" s="223">
        <v>476.19400000000002</v>
      </c>
      <c r="O7" s="223">
        <v>547.34</v>
      </c>
      <c r="P7" s="223">
        <v>572.21100000000001</v>
      </c>
      <c r="Q7" s="223">
        <v>486.73700000000002</v>
      </c>
      <c r="R7" s="223">
        <v>486.065</v>
      </c>
      <c r="S7" s="223">
        <v>482.93900000000002</v>
      </c>
    </row>
    <row r="8" spans="1:19">
      <c r="A8" s="223" t="s">
        <v>46</v>
      </c>
      <c r="B8" s="259" t="s">
        <v>209</v>
      </c>
      <c r="C8" s="259" t="s">
        <v>209</v>
      </c>
      <c r="D8" s="259" t="s">
        <v>209</v>
      </c>
      <c r="E8" s="259" t="s">
        <v>209</v>
      </c>
      <c r="F8" s="259" t="s">
        <v>209</v>
      </c>
      <c r="G8" s="259" t="s">
        <v>209</v>
      </c>
      <c r="H8" s="259" t="s">
        <v>209</v>
      </c>
      <c r="I8" s="259" t="s">
        <v>209</v>
      </c>
      <c r="J8" s="259" t="s">
        <v>209</v>
      </c>
      <c r="K8" s="223">
        <v>32.481000000000002</v>
      </c>
      <c r="L8" s="223">
        <v>41.042000000000002</v>
      </c>
      <c r="M8" s="223">
        <v>43.758000000000003</v>
      </c>
      <c r="N8" s="223">
        <v>24.972000000000001</v>
      </c>
      <c r="O8" s="223">
        <v>15.646000000000001</v>
      </c>
      <c r="P8" s="223">
        <v>19.251999999999999</v>
      </c>
      <c r="Q8" s="223">
        <v>20.986000000000001</v>
      </c>
      <c r="R8" s="223">
        <v>20.718</v>
      </c>
      <c r="S8" s="223">
        <v>21.187999999999999</v>
      </c>
    </row>
    <row r="9" spans="1:19">
      <c r="A9" s="223" t="s">
        <v>45</v>
      </c>
      <c r="B9" s="259" t="s">
        <v>209</v>
      </c>
      <c r="C9" s="259" t="s">
        <v>209</v>
      </c>
      <c r="D9" s="259" t="s">
        <v>209</v>
      </c>
      <c r="E9" s="259" t="s">
        <v>209</v>
      </c>
      <c r="F9" s="259" t="s">
        <v>209</v>
      </c>
      <c r="G9" s="259" t="s">
        <v>209</v>
      </c>
      <c r="H9" s="260">
        <v>152.98099999999999</v>
      </c>
      <c r="I9" s="260">
        <v>143.62200000000001</v>
      </c>
      <c r="J9" s="260">
        <v>151.69900000000001</v>
      </c>
      <c r="K9" s="223">
        <v>156.68600000000001</v>
      </c>
      <c r="L9" s="223">
        <v>174.45599999999999</v>
      </c>
      <c r="M9" s="223">
        <v>182.554</v>
      </c>
      <c r="N9" s="223">
        <v>167.708</v>
      </c>
      <c r="O9" s="223">
        <v>169.58</v>
      </c>
      <c r="P9" s="223">
        <v>173.595</v>
      </c>
      <c r="Q9" s="223">
        <v>173.988</v>
      </c>
      <c r="R9" s="223">
        <v>164.74600000000001</v>
      </c>
      <c r="S9" s="223">
        <v>192.31399999999999</v>
      </c>
    </row>
    <row r="10" spans="1:19">
      <c r="A10" s="223" t="s">
        <v>44</v>
      </c>
      <c r="B10" s="260">
        <v>152.084</v>
      </c>
      <c r="C10" s="260">
        <v>162.50800000000001</v>
      </c>
      <c r="D10" s="260">
        <v>143.727</v>
      </c>
      <c r="E10" s="260">
        <v>112.69</v>
      </c>
      <c r="F10" s="260">
        <v>96.173000000000002</v>
      </c>
      <c r="G10" s="260">
        <v>111.58499999999999</v>
      </c>
      <c r="H10" s="260">
        <v>96.078000000000003</v>
      </c>
      <c r="I10" s="260">
        <v>121.49</v>
      </c>
      <c r="J10" s="260">
        <v>146.88499999999999</v>
      </c>
      <c r="K10" s="223">
        <v>154.38499999999999</v>
      </c>
      <c r="L10" s="223">
        <v>159.34700000000001</v>
      </c>
      <c r="M10" s="223">
        <v>150.14500000000001</v>
      </c>
      <c r="N10" s="223">
        <v>112.20099999999999</v>
      </c>
      <c r="O10" s="223">
        <v>153.58699999999999</v>
      </c>
      <c r="P10" s="223">
        <v>169.744</v>
      </c>
      <c r="Q10" s="223">
        <v>170.6</v>
      </c>
      <c r="R10" s="223">
        <v>181.89599999999999</v>
      </c>
      <c r="S10" s="223">
        <v>188.61199999999999</v>
      </c>
    </row>
    <row r="11" spans="1:19">
      <c r="A11" s="223" t="s">
        <v>43</v>
      </c>
      <c r="B11" s="259" t="s">
        <v>209</v>
      </c>
      <c r="C11" s="259" t="s">
        <v>209</v>
      </c>
      <c r="D11" s="259" t="s">
        <v>209</v>
      </c>
      <c r="E11" s="259" t="s">
        <v>209</v>
      </c>
      <c r="F11" s="259" t="s">
        <v>209</v>
      </c>
      <c r="G11" s="259" t="s">
        <v>209</v>
      </c>
      <c r="H11" s="260">
        <v>15.602</v>
      </c>
      <c r="I11" s="260">
        <v>16.436</v>
      </c>
      <c r="J11" s="260">
        <v>19.64</v>
      </c>
      <c r="K11" s="223">
        <v>25.363</v>
      </c>
      <c r="L11" s="223">
        <v>30.911999999999999</v>
      </c>
      <c r="M11" s="223">
        <v>24.579000000000001</v>
      </c>
      <c r="N11" s="223">
        <v>9.9459999999999997</v>
      </c>
      <c r="O11" s="223">
        <v>10.295</v>
      </c>
      <c r="P11" s="223">
        <v>17.07</v>
      </c>
      <c r="Q11" s="223">
        <v>19.423999999999999</v>
      </c>
      <c r="R11" s="223">
        <v>19.693999999999999</v>
      </c>
      <c r="S11" s="223">
        <v>21.135000000000002</v>
      </c>
    </row>
    <row r="12" spans="1:19">
      <c r="A12" s="223" t="s">
        <v>42</v>
      </c>
      <c r="B12" s="260">
        <v>104.50700000000001</v>
      </c>
      <c r="C12" s="260">
        <v>125.751</v>
      </c>
      <c r="D12" s="260">
        <v>136.32400000000001</v>
      </c>
      <c r="E12" s="260">
        <v>134.64599999999999</v>
      </c>
      <c r="F12" s="260">
        <v>109.48699999999999</v>
      </c>
      <c r="G12" s="260">
        <v>116.877</v>
      </c>
      <c r="H12" s="260">
        <v>147.22200000000001</v>
      </c>
      <c r="I12" s="260">
        <v>142.43899999999999</v>
      </c>
      <c r="J12" s="260">
        <v>147.94900000000001</v>
      </c>
      <c r="K12" s="223">
        <v>145.68899999999999</v>
      </c>
      <c r="L12" s="223">
        <v>125.285</v>
      </c>
      <c r="M12" s="223">
        <v>139.61099999999999</v>
      </c>
      <c r="N12" s="223">
        <v>88.343999999999994</v>
      </c>
      <c r="O12" s="223">
        <v>107.346</v>
      </c>
      <c r="P12" s="223">
        <v>121.17100000000001</v>
      </c>
      <c r="Q12" s="223">
        <v>111.14700000000001</v>
      </c>
      <c r="R12" s="223">
        <v>103.31399999999999</v>
      </c>
      <c r="S12" s="223">
        <v>106.259</v>
      </c>
    </row>
    <row r="13" spans="1:19">
      <c r="A13" s="223" t="s">
        <v>41</v>
      </c>
      <c r="B13" s="223">
        <v>1713.03</v>
      </c>
      <c r="C13" s="223">
        <v>1943.5530000000001</v>
      </c>
      <c r="D13" s="223">
        <v>2148.4229999999998</v>
      </c>
      <c r="E13" s="223">
        <v>2133.884</v>
      </c>
      <c r="F13" s="223">
        <v>2254.732</v>
      </c>
      <c r="G13" s="223">
        <v>2145.0709999999999</v>
      </c>
      <c r="H13" s="223">
        <v>2009.2460000000001</v>
      </c>
      <c r="I13" s="223">
        <v>2013.7090000000001</v>
      </c>
      <c r="J13" s="223">
        <v>2067.7890000000002</v>
      </c>
      <c r="K13" s="223">
        <v>2000.549</v>
      </c>
      <c r="L13" s="223">
        <v>2064.5430000000001</v>
      </c>
      <c r="M13" s="223">
        <v>2050.2820000000002</v>
      </c>
      <c r="N13" s="223">
        <v>2302.3980000000001</v>
      </c>
      <c r="O13" s="223">
        <v>2251.6689999999999</v>
      </c>
      <c r="P13" s="223">
        <v>2204.2289999999998</v>
      </c>
      <c r="Q13" s="223">
        <v>1898.76</v>
      </c>
      <c r="R13" s="223">
        <v>1790.4559999999999</v>
      </c>
      <c r="S13" s="223">
        <v>1795.885</v>
      </c>
    </row>
    <row r="14" spans="1:19">
      <c r="A14" s="223" t="s">
        <v>40</v>
      </c>
      <c r="B14" s="223">
        <v>3528.1790000000001</v>
      </c>
      <c r="C14" s="223">
        <v>3735.9870000000001</v>
      </c>
      <c r="D14" s="223">
        <v>3802.1759999999999</v>
      </c>
      <c r="E14" s="223">
        <v>3378.3429999999998</v>
      </c>
      <c r="F14" s="223">
        <v>3341.7179999999998</v>
      </c>
      <c r="G14" s="223">
        <v>3252.8980000000001</v>
      </c>
      <c r="H14" s="223">
        <v>3236.9380000000001</v>
      </c>
      <c r="I14" s="223">
        <v>3266.8249999999998</v>
      </c>
      <c r="J14" s="223">
        <v>3319.259</v>
      </c>
      <c r="K14" s="223">
        <v>3467.9609999999998</v>
      </c>
      <c r="L14" s="223">
        <v>3148.163</v>
      </c>
      <c r="M14" s="223">
        <v>3090.04</v>
      </c>
      <c r="N14" s="223">
        <v>3807.1750000000002</v>
      </c>
      <c r="O14" s="223">
        <v>2916.259</v>
      </c>
      <c r="P14" s="223">
        <v>3173.634</v>
      </c>
      <c r="Q14" s="223">
        <v>3082.5039999999999</v>
      </c>
      <c r="R14" s="223">
        <v>2952.431</v>
      </c>
      <c r="S14" s="223">
        <v>3036.7730000000001</v>
      </c>
    </row>
    <row r="15" spans="1:19">
      <c r="A15" s="223" t="s">
        <v>39</v>
      </c>
      <c r="B15" s="223">
        <v>159.86699999999999</v>
      </c>
      <c r="C15" s="223">
        <v>180.14500000000001</v>
      </c>
      <c r="D15" s="223">
        <v>261.71100000000001</v>
      </c>
      <c r="E15" s="223">
        <v>290.22199999999998</v>
      </c>
      <c r="F15" s="223">
        <v>280.214</v>
      </c>
      <c r="G15" s="223">
        <v>268.48899999999998</v>
      </c>
      <c r="H15" s="223">
        <v>257.29300000000001</v>
      </c>
      <c r="I15" s="223">
        <v>289.69099999999997</v>
      </c>
      <c r="J15" s="223">
        <v>269.72800000000001</v>
      </c>
      <c r="K15" s="223">
        <v>267.66899999999998</v>
      </c>
      <c r="L15" s="223">
        <v>279.745</v>
      </c>
      <c r="M15" s="223">
        <v>267.29500000000002</v>
      </c>
      <c r="N15" s="223">
        <v>219.73</v>
      </c>
      <c r="O15" s="223">
        <v>141.501</v>
      </c>
      <c r="P15" s="223">
        <v>97.68</v>
      </c>
      <c r="Q15" s="223">
        <v>58.478999999999999</v>
      </c>
      <c r="R15" s="223">
        <v>58.695999999999998</v>
      </c>
      <c r="S15" s="223">
        <v>71.278999999999996</v>
      </c>
    </row>
    <row r="16" spans="1:19">
      <c r="A16" s="223" t="s">
        <v>38</v>
      </c>
      <c r="B16" s="259" t="s">
        <v>209</v>
      </c>
      <c r="C16" s="259" t="s">
        <v>209</v>
      </c>
      <c r="D16" s="259" t="s">
        <v>209</v>
      </c>
      <c r="E16" s="259" t="s">
        <v>209</v>
      </c>
      <c r="F16" s="259" t="s">
        <v>209</v>
      </c>
      <c r="G16" s="259" t="s">
        <v>209</v>
      </c>
      <c r="H16" s="223">
        <v>208.42599999999999</v>
      </c>
      <c r="I16" s="223">
        <v>207.05500000000001</v>
      </c>
      <c r="J16" s="223">
        <v>198.982</v>
      </c>
      <c r="K16" s="223">
        <v>187.67599999999999</v>
      </c>
      <c r="L16" s="223">
        <v>171.661</v>
      </c>
      <c r="M16" s="223">
        <v>153.27799999999999</v>
      </c>
      <c r="N16" s="223">
        <v>60.189</v>
      </c>
      <c r="O16" s="223">
        <v>43.475999999999999</v>
      </c>
      <c r="P16" s="223">
        <v>45.094000000000001</v>
      </c>
      <c r="Q16" s="223">
        <v>53.058999999999997</v>
      </c>
      <c r="R16" s="223">
        <v>56.139000000000003</v>
      </c>
      <c r="S16" s="223">
        <v>67.48</v>
      </c>
    </row>
    <row r="17" spans="1:19">
      <c r="A17" s="223" t="s">
        <v>37</v>
      </c>
      <c r="B17" s="223">
        <v>136.66200000000001</v>
      </c>
      <c r="C17" s="223">
        <v>145.702</v>
      </c>
      <c r="D17" s="223">
        <v>174.24199999999999</v>
      </c>
      <c r="E17" s="223">
        <v>230.79499999999999</v>
      </c>
      <c r="F17" s="223">
        <v>164.73</v>
      </c>
      <c r="G17" s="223">
        <v>156.125</v>
      </c>
      <c r="H17" s="223">
        <v>145.22300000000001</v>
      </c>
      <c r="I17" s="223">
        <v>154.136</v>
      </c>
      <c r="J17" s="223">
        <v>171.74199999999999</v>
      </c>
      <c r="K17" s="223">
        <v>178.48400000000001</v>
      </c>
      <c r="L17" s="223">
        <v>186.32499999999999</v>
      </c>
      <c r="M17" s="223">
        <v>151.607</v>
      </c>
      <c r="N17" s="223">
        <v>57.453000000000003</v>
      </c>
      <c r="O17" s="223">
        <v>88.445999999999998</v>
      </c>
      <c r="P17" s="223">
        <v>89.878</v>
      </c>
      <c r="Q17" s="223">
        <v>79.573999999999998</v>
      </c>
      <c r="R17" s="223">
        <v>74.367000000000004</v>
      </c>
      <c r="S17" s="223">
        <v>96.337999999999994</v>
      </c>
    </row>
    <row r="18" spans="1:19">
      <c r="A18" s="223" t="s">
        <v>36</v>
      </c>
      <c r="B18" s="223">
        <v>2403.7440000000001</v>
      </c>
      <c r="C18" s="223">
        <v>2378.5160000000001</v>
      </c>
      <c r="D18" s="223">
        <v>2338.4639999999999</v>
      </c>
      <c r="E18" s="223">
        <v>2423.0839999999998</v>
      </c>
      <c r="F18" s="223">
        <v>2413.4549999999999</v>
      </c>
      <c r="G18" s="223">
        <v>2279.6120000000001</v>
      </c>
      <c r="H18" s="223">
        <v>2247.0189999999998</v>
      </c>
      <c r="I18" s="223">
        <v>2264.6880000000001</v>
      </c>
      <c r="J18" s="223">
        <v>2237.444</v>
      </c>
      <c r="K18" s="223">
        <v>2326.049</v>
      </c>
      <c r="L18" s="223">
        <v>2493.1060000000002</v>
      </c>
      <c r="M18" s="223">
        <v>2161.6819999999998</v>
      </c>
      <c r="N18" s="223">
        <v>2159.4630000000002</v>
      </c>
      <c r="O18" s="223">
        <v>1961.579</v>
      </c>
      <c r="P18" s="223">
        <v>1749.739</v>
      </c>
      <c r="Q18" s="223">
        <v>1403.01</v>
      </c>
      <c r="R18" s="223">
        <v>1304.6479999999999</v>
      </c>
      <c r="S18" s="223">
        <v>1359.616</v>
      </c>
    </row>
    <row r="19" spans="1:19">
      <c r="A19" s="223" t="s">
        <v>35</v>
      </c>
      <c r="B19" s="259" t="s">
        <v>209</v>
      </c>
      <c r="C19" s="259" t="s">
        <v>209</v>
      </c>
      <c r="D19" s="259" t="s">
        <v>209</v>
      </c>
      <c r="E19" s="259" t="s">
        <v>209</v>
      </c>
      <c r="F19" s="259" t="s">
        <v>209</v>
      </c>
      <c r="G19" s="259" t="s">
        <v>209</v>
      </c>
      <c r="H19" s="223">
        <v>8.7129999999999992</v>
      </c>
      <c r="I19" s="223">
        <v>11.217000000000001</v>
      </c>
      <c r="J19" s="223">
        <v>16.602</v>
      </c>
      <c r="K19" s="223">
        <v>25.582000000000001</v>
      </c>
      <c r="L19" s="223">
        <v>32.771000000000001</v>
      </c>
      <c r="M19" s="223">
        <v>19.831</v>
      </c>
      <c r="N19" s="223">
        <v>5.367</v>
      </c>
      <c r="O19" s="223">
        <v>6.3650000000000002</v>
      </c>
      <c r="P19" s="223">
        <v>10.98</v>
      </c>
      <c r="Q19" s="223">
        <v>10.664999999999999</v>
      </c>
      <c r="R19" s="223">
        <v>10.635999999999999</v>
      </c>
      <c r="S19" s="223">
        <v>12.452</v>
      </c>
    </row>
    <row r="20" spans="1:19">
      <c r="A20" s="223" t="s">
        <v>34</v>
      </c>
      <c r="B20" s="259" t="s">
        <v>209</v>
      </c>
      <c r="C20" s="259" t="s">
        <v>209</v>
      </c>
      <c r="D20" s="259" t="s">
        <v>209</v>
      </c>
      <c r="E20" s="259" t="s">
        <v>209</v>
      </c>
      <c r="F20" s="259" t="s">
        <v>209</v>
      </c>
      <c r="G20" s="259" t="s">
        <v>209</v>
      </c>
      <c r="H20" s="223">
        <v>7.5430000000000001</v>
      </c>
      <c r="I20" s="223">
        <v>9.4930000000000003</v>
      </c>
      <c r="J20" s="223">
        <v>10.467000000000001</v>
      </c>
      <c r="K20" s="223">
        <v>14.234</v>
      </c>
      <c r="L20" s="223">
        <v>21.606000000000002</v>
      </c>
      <c r="M20" s="223">
        <v>22.216999999999999</v>
      </c>
      <c r="N20" s="223">
        <v>7.5149999999999997</v>
      </c>
      <c r="O20" s="223">
        <v>7.97</v>
      </c>
      <c r="P20" s="223">
        <v>13.234</v>
      </c>
      <c r="Q20" s="223">
        <v>12.164999999999999</v>
      </c>
      <c r="R20" s="223">
        <v>12.163</v>
      </c>
      <c r="S20" s="223">
        <v>14.461</v>
      </c>
    </row>
    <row r="21" spans="1:19">
      <c r="A21" s="223" t="s">
        <v>33</v>
      </c>
      <c r="B21" s="223">
        <v>31.417999999999999</v>
      </c>
      <c r="C21" s="223">
        <v>35.927999999999997</v>
      </c>
      <c r="D21" s="223">
        <v>40.475999999999999</v>
      </c>
      <c r="E21" s="223">
        <v>41.896000000000001</v>
      </c>
      <c r="F21" s="223">
        <v>42.832999999999998</v>
      </c>
      <c r="G21" s="223">
        <v>43.402999999999999</v>
      </c>
      <c r="H21" s="223">
        <v>43.62</v>
      </c>
      <c r="I21" s="223">
        <v>48.234000000000002</v>
      </c>
      <c r="J21" s="223">
        <v>48.517000000000003</v>
      </c>
      <c r="K21" s="223">
        <v>50.837000000000003</v>
      </c>
      <c r="L21" s="223">
        <v>51.332000000000001</v>
      </c>
      <c r="M21" s="223">
        <v>52.359000000000002</v>
      </c>
      <c r="N21" s="223">
        <v>47.265000000000001</v>
      </c>
      <c r="O21" s="223">
        <v>49.725999999999999</v>
      </c>
      <c r="P21" s="223">
        <v>49.881</v>
      </c>
      <c r="Q21" s="223">
        <v>50.398000000000003</v>
      </c>
      <c r="R21" s="223">
        <v>46.624000000000002</v>
      </c>
      <c r="S21" s="223">
        <v>49.792999999999999</v>
      </c>
    </row>
    <row r="22" spans="1:19">
      <c r="A22" s="223" t="s">
        <v>32</v>
      </c>
      <c r="B22" s="223">
        <v>478.29</v>
      </c>
      <c r="C22" s="223">
        <v>542.97799999999995</v>
      </c>
      <c r="D22" s="223">
        <v>611.48699999999997</v>
      </c>
      <c r="E22" s="223">
        <v>597.625</v>
      </c>
      <c r="F22" s="223">
        <v>530.23099999999999</v>
      </c>
      <c r="G22" s="223">
        <v>510.702</v>
      </c>
      <c r="H22" s="223">
        <v>488.84100000000001</v>
      </c>
      <c r="I22" s="223">
        <v>483.745</v>
      </c>
      <c r="J22" s="223">
        <v>465.15199999999999</v>
      </c>
      <c r="K22" s="223">
        <v>483.97</v>
      </c>
      <c r="L22" s="223">
        <v>505.53800000000001</v>
      </c>
      <c r="M22" s="223">
        <v>499.91800000000001</v>
      </c>
      <c r="N22" s="223">
        <v>387.15199999999999</v>
      </c>
      <c r="O22" s="223">
        <v>482.56700000000001</v>
      </c>
      <c r="P22" s="223">
        <v>555.84400000000005</v>
      </c>
      <c r="Q22" s="223">
        <v>502.49599999999998</v>
      </c>
      <c r="R22" s="223">
        <v>416.67399999999998</v>
      </c>
      <c r="S22" s="223">
        <v>387.83499999999998</v>
      </c>
    </row>
    <row r="23" spans="1:19">
      <c r="A23" s="223" t="s">
        <v>31</v>
      </c>
      <c r="B23" s="259" t="s">
        <v>209</v>
      </c>
      <c r="C23" s="259" t="s">
        <v>209</v>
      </c>
      <c r="D23" s="259" t="s">
        <v>209</v>
      </c>
      <c r="E23" s="259" t="s">
        <v>209</v>
      </c>
      <c r="F23" s="259" t="s">
        <v>209</v>
      </c>
      <c r="G23" s="259" t="s">
        <v>209</v>
      </c>
      <c r="H23" s="223">
        <v>358.43200000000002</v>
      </c>
      <c r="I23" s="223">
        <v>318.11099999999999</v>
      </c>
      <c r="J23" s="223">
        <v>235.52199999999999</v>
      </c>
      <c r="K23" s="223">
        <v>238.99299999999999</v>
      </c>
      <c r="L23" s="223">
        <v>293.30500000000001</v>
      </c>
      <c r="M23" s="223">
        <v>320.04000000000002</v>
      </c>
      <c r="N23" s="223">
        <v>320.20600000000002</v>
      </c>
      <c r="O23" s="223">
        <v>333.49</v>
      </c>
      <c r="P23" s="223">
        <v>297.93700000000001</v>
      </c>
      <c r="Q23" s="223">
        <v>270.89499999999998</v>
      </c>
      <c r="R23" s="223">
        <v>288.99799999999999</v>
      </c>
      <c r="S23" s="223">
        <v>325.04700000000003</v>
      </c>
    </row>
    <row r="24" spans="1:19">
      <c r="A24" s="223" t="s">
        <v>30</v>
      </c>
      <c r="B24" s="223">
        <v>213.636</v>
      </c>
      <c r="C24" s="223">
        <v>248.398</v>
      </c>
      <c r="D24" s="223">
        <v>272.88299999999998</v>
      </c>
      <c r="E24" s="223">
        <v>257.83600000000001</v>
      </c>
      <c r="F24" s="223">
        <v>255.21</v>
      </c>
      <c r="G24" s="223">
        <v>226.09200000000001</v>
      </c>
      <c r="H24" s="223">
        <v>189.792</v>
      </c>
      <c r="I24" s="223">
        <v>197.64500000000001</v>
      </c>
      <c r="J24" s="223">
        <v>206.488</v>
      </c>
      <c r="K24" s="223">
        <v>194.702</v>
      </c>
      <c r="L24" s="223">
        <v>201.816</v>
      </c>
      <c r="M24" s="223">
        <v>213.38900000000001</v>
      </c>
      <c r="N24" s="223">
        <v>161.01300000000001</v>
      </c>
      <c r="O24" s="223">
        <v>223.464</v>
      </c>
      <c r="P24" s="223">
        <v>153.404</v>
      </c>
      <c r="Q24" s="223">
        <v>95.308999999999997</v>
      </c>
      <c r="R24" s="223">
        <v>105.92100000000001</v>
      </c>
      <c r="S24" s="223">
        <v>142.82599999999999</v>
      </c>
    </row>
    <row r="25" spans="1:19">
      <c r="A25" s="223" t="s">
        <v>52</v>
      </c>
      <c r="B25" s="259" t="s">
        <v>209</v>
      </c>
      <c r="C25" s="259" t="s">
        <v>209</v>
      </c>
      <c r="D25" s="259" t="s">
        <v>209</v>
      </c>
      <c r="E25" s="259" t="s">
        <v>209</v>
      </c>
      <c r="F25" s="259" t="s">
        <v>209</v>
      </c>
      <c r="G25" s="259" t="s">
        <v>209</v>
      </c>
      <c r="H25" s="259" t="s">
        <v>209</v>
      </c>
      <c r="I25" s="259" t="s">
        <v>209</v>
      </c>
      <c r="J25" s="259" t="s">
        <v>209</v>
      </c>
      <c r="K25" s="223">
        <v>256.36399999999998</v>
      </c>
      <c r="L25" s="223">
        <v>315.62099999999998</v>
      </c>
      <c r="M25" s="223">
        <v>270.995</v>
      </c>
      <c r="N25" s="223">
        <v>130.19499999999999</v>
      </c>
      <c r="O25" s="223">
        <v>106.328</v>
      </c>
      <c r="P25" s="223">
        <v>94.619</v>
      </c>
      <c r="Q25" s="223">
        <v>72.143000000000001</v>
      </c>
      <c r="R25" s="223">
        <v>57.71</v>
      </c>
      <c r="S25" s="223">
        <v>70.171999999999997</v>
      </c>
    </row>
    <row r="26" spans="1:19">
      <c r="A26" s="223" t="s">
        <v>29</v>
      </c>
      <c r="B26" s="259" t="s">
        <v>209</v>
      </c>
      <c r="C26" s="259" t="s">
        <v>209</v>
      </c>
      <c r="D26" s="259" t="s">
        <v>209</v>
      </c>
      <c r="E26" s="259" t="s">
        <v>209</v>
      </c>
      <c r="F26" s="259" t="s">
        <v>209</v>
      </c>
      <c r="G26" s="259" t="s">
        <v>209</v>
      </c>
      <c r="H26" s="223">
        <v>59.741999999999997</v>
      </c>
      <c r="I26" s="223">
        <v>57.43</v>
      </c>
      <c r="J26" s="223">
        <v>57.125</v>
      </c>
      <c r="K26" s="223">
        <v>59.084000000000003</v>
      </c>
      <c r="L26" s="223">
        <v>59.7</v>
      </c>
      <c r="M26" s="223">
        <v>70.040000000000006</v>
      </c>
      <c r="N26" s="223">
        <v>74.716999999999999</v>
      </c>
      <c r="O26" s="223">
        <v>64.033000000000001</v>
      </c>
      <c r="P26" s="223">
        <v>68.254000000000005</v>
      </c>
      <c r="Q26" s="223">
        <v>69.268000000000001</v>
      </c>
      <c r="R26" s="223">
        <v>66</v>
      </c>
      <c r="S26" s="223">
        <v>72.251999999999995</v>
      </c>
    </row>
    <row r="27" spans="1:19">
      <c r="A27" s="223" t="s">
        <v>28</v>
      </c>
      <c r="B27" s="259" t="s">
        <v>209</v>
      </c>
      <c r="C27" s="259" t="s">
        <v>209</v>
      </c>
      <c r="D27" s="259" t="s">
        <v>209</v>
      </c>
      <c r="E27" s="259" t="s">
        <v>209</v>
      </c>
      <c r="F27" s="259" t="s">
        <v>209</v>
      </c>
      <c r="G27" s="259" t="s">
        <v>209</v>
      </c>
      <c r="H27" s="223">
        <v>59.548000000000002</v>
      </c>
      <c r="I27" s="223">
        <v>62.002000000000002</v>
      </c>
      <c r="J27" s="223">
        <v>59.323999999999998</v>
      </c>
      <c r="K27" s="223">
        <v>59.578000000000003</v>
      </c>
      <c r="L27" s="223">
        <v>68.718999999999994</v>
      </c>
      <c r="M27" s="223">
        <v>71.575000000000003</v>
      </c>
      <c r="N27" s="223">
        <v>57.966999999999999</v>
      </c>
      <c r="O27" s="223">
        <v>61.142000000000003</v>
      </c>
      <c r="P27" s="223">
        <v>60.192999999999998</v>
      </c>
      <c r="Q27" s="223">
        <v>50.091000000000001</v>
      </c>
      <c r="R27" s="223">
        <v>51.585000000000001</v>
      </c>
      <c r="S27" s="223">
        <v>53.959000000000003</v>
      </c>
    </row>
    <row r="28" spans="1:19">
      <c r="A28" s="223" t="s">
        <v>27</v>
      </c>
      <c r="B28" s="223">
        <v>1016.383</v>
      </c>
      <c r="C28" s="223">
        <v>1192.53</v>
      </c>
      <c r="D28" s="223">
        <v>1406.2460000000001</v>
      </c>
      <c r="E28" s="223">
        <v>1381.2560000000001</v>
      </c>
      <c r="F28" s="223">
        <v>1425.5730000000001</v>
      </c>
      <c r="G28" s="223">
        <v>1331.877</v>
      </c>
      <c r="H28" s="223">
        <v>1382.1089999999999</v>
      </c>
      <c r="I28" s="223">
        <v>1517.2860000000001</v>
      </c>
      <c r="J28" s="223">
        <v>1528.877</v>
      </c>
      <c r="K28" s="223">
        <v>1634.6079999999999</v>
      </c>
      <c r="L28" s="223">
        <v>1614.835</v>
      </c>
      <c r="M28" s="223">
        <v>1161.1759999999999</v>
      </c>
      <c r="N28" s="223">
        <v>952.77200000000005</v>
      </c>
      <c r="O28" s="223">
        <v>982.01499999999999</v>
      </c>
      <c r="P28" s="223">
        <v>808.05100000000004</v>
      </c>
      <c r="Q28" s="223">
        <v>699.58900000000006</v>
      </c>
      <c r="R28" s="223">
        <v>722.68899999999996</v>
      </c>
      <c r="S28" s="223">
        <v>855.30799999999999</v>
      </c>
    </row>
    <row r="29" spans="1:19">
      <c r="A29" s="223" t="s">
        <v>26</v>
      </c>
      <c r="B29" s="223">
        <v>225.26300000000001</v>
      </c>
      <c r="C29" s="223">
        <v>253.43</v>
      </c>
      <c r="D29" s="223">
        <v>295.24900000000002</v>
      </c>
      <c r="E29" s="223">
        <v>290.529</v>
      </c>
      <c r="F29" s="223">
        <v>246.58099999999999</v>
      </c>
      <c r="G29" s="223">
        <v>254.589</v>
      </c>
      <c r="H29" s="223">
        <v>261.20600000000002</v>
      </c>
      <c r="I29" s="223">
        <v>264.24599999999998</v>
      </c>
      <c r="J29" s="223">
        <v>274.30099999999999</v>
      </c>
      <c r="K29" s="223">
        <v>282.76600000000002</v>
      </c>
      <c r="L29" s="223">
        <v>306.79899999999998</v>
      </c>
      <c r="M29" s="223">
        <v>253.982</v>
      </c>
      <c r="N29" s="223">
        <v>213.40799999999999</v>
      </c>
      <c r="O29" s="223">
        <v>289.68400000000003</v>
      </c>
      <c r="P29" s="223">
        <v>304.98399999999998</v>
      </c>
      <c r="Q29" s="223">
        <v>279.899</v>
      </c>
      <c r="R29" s="223">
        <v>269.55799999999999</v>
      </c>
      <c r="S29" s="223">
        <v>303.94799999999998</v>
      </c>
    </row>
    <row r="30" spans="1:19">
      <c r="A30" s="223" t="s">
        <v>25</v>
      </c>
      <c r="B30" s="223">
        <v>2170.7249999999999</v>
      </c>
      <c r="C30" s="223">
        <v>2247.4029999999998</v>
      </c>
      <c r="D30" s="223">
        <v>2197.6149999999998</v>
      </c>
      <c r="E30" s="223">
        <v>2221.67</v>
      </c>
      <c r="F30" s="223">
        <v>2458.7689999999998</v>
      </c>
      <c r="G30" s="223">
        <v>2563.6309999999999</v>
      </c>
      <c r="H30" s="223">
        <v>2579.0500000000002</v>
      </c>
      <c r="I30" s="223">
        <v>2567.2689999999998</v>
      </c>
      <c r="J30" s="223">
        <v>2439.7170000000001</v>
      </c>
      <c r="K30" s="223">
        <v>2344.864</v>
      </c>
      <c r="L30" s="223">
        <v>2404.0070000000001</v>
      </c>
      <c r="M30" s="223">
        <v>2131.7950000000001</v>
      </c>
      <c r="N30" s="223">
        <v>1994.999</v>
      </c>
      <c r="O30" s="223">
        <v>2030.846</v>
      </c>
      <c r="P30" s="223">
        <v>1941.2529999999999</v>
      </c>
      <c r="Q30" s="223">
        <v>2044.6089999999999</v>
      </c>
      <c r="R30" s="223">
        <v>2264.7370000000001</v>
      </c>
      <c r="S30" s="223">
        <v>2476.4349999999999</v>
      </c>
    </row>
    <row r="31" spans="1:19">
      <c r="A31" s="223" t="s">
        <v>24</v>
      </c>
      <c r="B31" s="223">
        <v>10.146000000000001</v>
      </c>
      <c r="C31" s="223">
        <v>13.593</v>
      </c>
      <c r="D31" s="223">
        <v>15.377000000000001</v>
      </c>
      <c r="E31" s="223">
        <v>13.569000000000001</v>
      </c>
      <c r="F31" s="223">
        <v>7.2450000000000001</v>
      </c>
      <c r="G31" s="223">
        <v>6.9429999999999996</v>
      </c>
      <c r="H31" s="223">
        <v>9.8849999999999998</v>
      </c>
      <c r="I31" s="223">
        <v>11.968</v>
      </c>
      <c r="J31" s="223">
        <v>18.059999999999999</v>
      </c>
      <c r="K31" s="223">
        <v>17.129000000000001</v>
      </c>
      <c r="L31" s="223">
        <v>15.942</v>
      </c>
      <c r="M31" s="223">
        <v>9.0329999999999995</v>
      </c>
      <c r="N31" s="223">
        <v>2.113</v>
      </c>
      <c r="O31" s="223">
        <v>3.1059999999999999</v>
      </c>
      <c r="P31" s="223">
        <v>5.0380000000000003</v>
      </c>
      <c r="Q31" s="223">
        <v>7.93</v>
      </c>
      <c r="R31" s="223">
        <v>7.274</v>
      </c>
      <c r="S31" s="223">
        <v>9.52</v>
      </c>
    </row>
    <row r="32" spans="1:19">
      <c r="A32" s="223" t="s">
        <v>23</v>
      </c>
      <c r="B32" s="223">
        <v>127.73699999999999</v>
      </c>
      <c r="C32" s="223">
        <v>117.977</v>
      </c>
      <c r="D32" s="223">
        <v>101.27800000000001</v>
      </c>
      <c r="E32" s="223">
        <v>97.376000000000005</v>
      </c>
      <c r="F32" s="223">
        <v>91.915999999999997</v>
      </c>
      <c r="G32" s="223">
        <v>88.721000000000004</v>
      </c>
      <c r="H32" s="223">
        <v>89.921000000000006</v>
      </c>
      <c r="I32" s="223">
        <v>115.645</v>
      </c>
      <c r="J32" s="223">
        <v>109.907</v>
      </c>
      <c r="K32" s="223">
        <v>109.164</v>
      </c>
      <c r="L32" s="223">
        <v>129.19499999999999</v>
      </c>
      <c r="M32" s="223">
        <v>110.617</v>
      </c>
      <c r="N32" s="223">
        <v>98.674999999999997</v>
      </c>
      <c r="O32" s="223">
        <v>127.754</v>
      </c>
      <c r="P32" s="223">
        <v>138.345</v>
      </c>
      <c r="Q32" s="223">
        <v>137.96700000000001</v>
      </c>
      <c r="R32" s="223">
        <v>142.15100000000001</v>
      </c>
      <c r="S32" s="223">
        <v>144.202</v>
      </c>
    </row>
    <row r="33" spans="1:29">
      <c r="A33" s="221" t="s">
        <v>22</v>
      </c>
      <c r="B33" s="221">
        <v>296.94499999999999</v>
      </c>
      <c r="C33" s="221">
        <v>272.815</v>
      </c>
      <c r="D33" s="221">
        <v>316.87599999999998</v>
      </c>
      <c r="E33" s="221">
        <v>316.51900000000001</v>
      </c>
      <c r="F33" s="221">
        <v>316.64100000000002</v>
      </c>
      <c r="G33" s="221">
        <v>295.065</v>
      </c>
      <c r="H33" s="221">
        <v>270.30900000000003</v>
      </c>
      <c r="I33" s="221">
        <v>269.38499999999999</v>
      </c>
      <c r="J33" s="221">
        <v>264.94099999999997</v>
      </c>
      <c r="K33" s="221">
        <v>269.452</v>
      </c>
      <c r="L33" s="221">
        <v>284.68799999999999</v>
      </c>
      <c r="M33" s="221">
        <v>288.55700000000002</v>
      </c>
      <c r="N33" s="221">
        <v>266.04899999999998</v>
      </c>
      <c r="O33" s="221">
        <v>292.45299999999997</v>
      </c>
      <c r="P33" s="221">
        <v>316.846</v>
      </c>
      <c r="Q33" s="221">
        <v>325.94799999999998</v>
      </c>
      <c r="R33" s="221">
        <v>305.928</v>
      </c>
      <c r="S33" s="221">
        <v>300.262</v>
      </c>
    </row>
    <row r="34" spans="1:29">
      <c r="A34" s="177"/>
    </row>
    <row r="35" spans="1:29">
      <c r="A35" s="175" t="s">
        <v>280</v>
      </c>
      <c r="B35" s="175"/>
      <c r="C35" s="175"/>
      <c r="D35" s="175"/>
      <c r="E35" s="175"/>
      <c r="G35" s="175"/>
      <c r="H35" s="175"/>
      <c r="I35" s="175"/>
      <c r="K35" s="175"/>
      <c r="L35" s="175"/>
      <c r="M35" s="175"/>
      <c r="N35" s="175"/>
    </row>
    <row r="36" spans="1:29"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29" s="176" customFormat="1" ht="15" customHeight="1">
      <c r="A37" s="268" t="s">
        <v>279</v>
      </c>
      <c r="B37" s="268"/>
      <c r="C37" s="268"/>
      <c r="D37" s="268"/>
      <c r="E37" s="268"/>
      <c r="F37" s="268"/>
      <c r="G37" s="268"/>
      <c r="H37" s="268"/>
      <c r="I37" s="268"/>
      <c r="J37" s="201"/>
      <c r="K37" s="201"/>
      <c r="L37" s="201"/>
      <c r="M37" s="201"/>
      <c r="N37" s="178"/>
      <c r="O37" s="178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</row>
    <row r="38" spans="1:29" s="176" customFormat="1">
      <c r="A38" s="268"/>
      <c r="B38" s="268"/>
      <c r="C38" s="268"/>
      <c r="D38" s="268"/>
      <c r="E38" s="268"/>
      <c r="F38" s="268"/>
      <c r="G38" s="268"/>
      <c r="H38" s="268"/>
      <c r="I38" s="268"/>
      <c r="J38" s="201"/>
      <c r="K38" s="201"/>
      <c r="L38" s="201"/>
      <c r="M38" s="201"/>
      <c r="N38" s="178"/>
      <c r="O38" s="178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</row>
    <row r="39" spans="1:29" s="176" customFormat="1">
      <c r="A39" s="268"/>
      <c r="B39" s="268"/>
      <c r="C39" s="268"/>
      <c r="D39" s="268"/>
      <c r="E39" s="268"/>
      <c r="F39" s="268"/>
      <c r="G39" s="268"/>
      <c r="H39" s="268"/>
      <c r="I39" s="268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</row>
    <row r="40" spans="1:29" s="176" customForma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</row>
    <row r="41" spans="1:29" s="176" customFormat="1" ht="15">
      <c r="A41" s="172"/>
      <c r="B41" s="172"/>
      <c r="C41" s="173"/>
      <c r="D41" s="173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</row>
    <row r="42" spans="1:29" s="176" customFormat="1" ht="15">
      <c r="A42" s="172"/>
      <c r="B42" s="172"/>
      <c r="C42" s="173"/>
      <c r="D42" s="173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</row>
    <row r="43" spans="1:29" s="176" customFormat="1" ht="15">
      <c r="A43" s="172"/>
      <c r="B43" s="172"/>
      <c r="C43" s="173"/>
      <c r="D43" s="173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</row>
    <row r="44" spans="1:29" s="176" customFormat="1" ht="15">
      <c r="A44" s="172"/>
      <c r="B44" s="172"/>
      <c r="C44" s="173"/>
      <c r="D44" s="173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</row>
    <row r="45" spans="1:29" s="176" customFormat="1" ht="15">
      <c r="A45" s="172"/>
      <c r="B45" s="172"/>
      <c r="C45" s="173"/>
      <c r="D45" s="173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</row>
    <row r="46" spans="1:29" s="176" customFormat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</row>
    <row r="47" spans="1:29" s="176" customFormat="1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</row>
    <row r="48" spans="1:29" s="176" customFormat="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</row>
    <row r="49" spans="1:29" s="176" customForma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</row>
    <row r="50" spans="1:29" s="176" customFormat="1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</row>
    <row r="51" spans="1:29" s="176" customForma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</row>
    <row r="52" spans="1:29" s="176" customForma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</row>
    <row r="56" spans="1:29" ht="13.15" customHeight="1"/>
  </sheetData>
  <mergeCells count="2">
    <mergeCell ref="A37:I39"/>
    <mergeCell ref="B4:S4"/>
  </mergeCells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64"/>
  <sheetViews>
    <sheetView zoomScaleNormal="100" workbookViewId="0"/>
  </sheetViews>
  <sheetFormatPr defaultRowHeight="12.75"/>
  <cols>
    <col min="1" max="1" width="6.7109375" style="87" customWidth="1"/>
    <col min="2" max="2" width="14.7109375" style="115" customWidth="1"/>
    <col min="3" max="3" width="15.140625" style="115" customWidth="1"/>
    <col min="4" max="5" width="9.140625" style="85"/>
    <col min="6" max="6" width="10.5703125" style="85" customWidth="1"/>
    <col min="7" max="256" width="9.140625" style="85"/>
    <col min="257" max="257" width="6.7109375" style="85" customWidth="1"/>
    <col min="258" max="258" width="14.7109375" style="85" customWidth="1"/>
    <col min="259" max="259" width="15.140625" style="85" customWidth="1"/>
    <col min="260" max="261" width="9.140625" style="85"/>
    <col min="262" max="262" width="10.5703125" style="85" customWidth="1"/>
    <col min="263" max="512" width="9.140625" style="85"/>
    <col min="513" max="513" width="6.7109375" style="85" customWidth="1"/>
    <col min="514" max="514" width="14.7109375" style="85" customWidth="1"/>
    <col min="515" max="515" width="15.140625" style="85" customWidth="1"/>
    <col min="516" max="517" width="9.140625" style="85"/>
    <col min="518" max="518" width="10.5703125" style="85" customWidth="1"/>
    <col min="519" max="768" width="9.140625" style="85"/>
    <col min="769" max="769" width="6.7109375" style="85" customWidth="1"/>
    <col min="770" max="770" width="14.7109375" style="85" customWidth="1"/>
    <col min="771" max="771" width="15.140625" style="85" customWidth="1"/>
    <col min="772" max="773" width="9.140625" style="85"/>
    <col min="774" max="774" width="10.5703125" style="85" customWidth="1"/>
    <col min="775" max="1024" width="9.140625" style="85"/>
    <col min="1025" max="1025" width="6.7109375" style="85" customWidth="1"/>
    <col min="1026" max="1026" width="14.7109375" style="85" customWidth="1"/>
    <col min="1027" max="1027" width="15.140625" style="85" customWidth="1"/>
    <col min="1028" max="1029" width="9.140625" style="85"/>
    <col min="1030" max="1030" width="10.5703125" style="85" customWidth="1"/>
    <col min="1031" max="1280" width="9.140625" style="85"/>
    <col min="1281" max="1281" width="6.7109375" style="85" customWidth="1"/>
    <col min="1282" max="1282" width="14.7109375" style="85" customWidth="1"/>
    <col min="1283" max="1283" width="15.140625" style="85" customWidth="1"/>
    <col min="1284" max="1285" width="9.140625" style="85"/>
    <col min="1286" max="1286" width="10.5703125" style="85" customWidth="1"/>
    <col min="1287" max="1536" width="9.140625" style="85"/>
    <col min="1537" max="1537" width="6.7109375" style="85" customWidth="1"/>
    <col min="1538" max="1538" width="14.7109375" style="85" customWidth="1"/>
    <col min="1539" max="1539" width="15.140625" style="85" customWidth="1"/>
    <col min="1540" max="1541" width="9.140625" style="85"/>
    <col min="1542" max="1542" width="10.5703125" style="85" customWidth="1"/>
    <col min="1543" max="1792" width="9.140625" style="85"/>
    <col min="1793" max="1793" width="6.7109375" style="85" customWidth="1"/>
    <col min="1794" max="1794" width="14.7109375" style="85" customWidth="1"/>
    <col min="1795" max="1795" width="15.140625" style="85" customWidth="1"/>
    <col min="1796" max="1797" width="9.140625" style="85"/>
    <col min="1798" max="1798" width="10.5703125" style="85" customWidth="1"/>
    <col min="1799" max="2048" width="9.140625" style="85"/>
    <col min="2049" max="2049" width="6.7109375" style="85" customWidth="1"/>
    <col min="2050" max="2050" width="14.7109375" style="85" customWidth="1"/>
    <col min="2051" max="2051" width="15.140625" style="85" customWidth="1"/>
    <col min="2052" max="2053" width="9.140625" style="85"/>
    <col min="2054" max="2054" width="10.5703125" style="85" customWidth="1"/>
    <col min="2055" max="2304" width="9.140625" style="85"/>
    <col min="2305" max="2305" width="6.7109375" style="85" customWidth="1"/>
    <col min="2306" max="2306" width="14.7109375" style="85" customWidth="1"/>
    <col min="2307" max="2307" width="15.140625" style="85" customWidth="1"/>
    <col min="2308" max="2309" width="9.140625" style="85"/>
    <col min="2310" max="2310" width="10.5703125" style="85" customWidth="1"/>
    <col min="2311" max="2560" width="9.140625" style="85"/>
    <col min="2561" max="2561" width="6.7109375" style="85" customWidth="1"/>
    <col min="2562" max="2562" width="14.7109375" style="85" customWidth="1"/>
    <col min="2563" max="2563" width="15.140625" style="85" customWidth="1"/>
    <col min="2564" max="2565" width="9.140625" style="85"/>
    <col min="2566" max="2566" width="10.5703125" style="85" customWidth="1"/>
    <col min="2567" max="2816" width="9.140625" style="85"/>
    <col min="2817" max="2817" width="6.7109375" style="85" customWidth="1"/>
    <col min="2818" max="2818" width="14.7109375" style="85" customWidth="1"/>
    <col min="2819" max="2819" width="15.140625" style="85" customWidth="1"/>
    <col min="2820" max="2821" width="9.140625" style="85"/>
    <col min="2822" max="2822" width="10.5703125" style="85" customWidth="1"/>
    <col min="2823" max="3072" width="9.140625" style="85"/>
    <col min="3073" max="3073" width="6.7109375" style="85" customWidth="1"/>
    <col min="3074" max="3074" width="14.7109375" style="85" customWidth="1"/>
    <col min="3075" max="3075" width="15.140625" style="85" customWidth="1"/>
    <col min="3076" max="3077" width="9.140625" style="85"/>
    <col min="3078" max="3078" width="10.5703125" style="85" customWidth="1"/>
    <col min="3079" max="3328" width="9.140625" style="85"/>
    <col min="3329" max="3329" width="6.7109375" style="85" customWidth="1"/>
    <col min="3330" max="3330" width="14.7109375" style="85" customWidth="1"/>
    <col min="3331" max="3331" width="15.140625" style="85" customWidth="1"/>
    <col min="3332" max="3333" width="9.140625" style="85"/>
    <col min="3334" max="3334" width="10.5703125" style="85" customWidth="1"/>
    <col min="3335" max="3584" width="9.140625" style="85"/>
    <col min="3585" max="3585" width="6.7109375" style="85" customWidth="1"/>
    <col min="3586" max="3586" width="14.7109375" style="85" customWidth="1"/>
    <col min="3587" max="3587" width="15.140625" style="85" customWidth="1"/>
    <col min="3588" max="3589" width="9.140625" style="85"/>
    <col min="3590" max="3590" width="10.5703125" style="85" customWidth="1"/>
    <col min="3591" max="3840" width="9.140625" style="85"/>
    <col min="3841" max="3841" width="6.7109375" style="85" customWidth="1"/>
    <col min="3842" max="3842" width="14.7109375" style="85" customWidth="1"/>
    <col min="3843" max="3843" width="15.140625" style="85" customWidth="1"/>
    <col min="3844" max="3845" width="9.140625" style="85"/>
    <col min="3846" max="3846" width="10.5703125" style="85" customWidth="1"/>
    <col min="3847" max="4096" width="9.140625" style="85"/>
    <col min="4097" max="4097" width="6.7109375" style="85" customWidth="1"/>
    <col min="4098" max="4098" width="14.7109375" style="85" customWidth="1"/>
    <col min="4099" max="4099" width="15.140625" style="85" customWidth="1"/>
    <col min="4100" max="4101" width="9.140625" style="85"/>
    <col min="4102" max="4102" width="10.5703125" style="85" customWidth="1"/>
    <col min="4103" max="4352" width="9.140625" style="85"/>
    <col min="4353" max="4353" width="6.7109375" style="85" customWidth="1"/>
    <col min="4354" max="4354" width="14.7109375" style="85" customWidth="1"/>
    <col min="4355" max="4355" width="15.140625" style="85" customWidth="1"/>
    <col min="4356" max="4357" width="9.140625" style="85"/>
    <col min="4358" max="4358" width="10.5703125" style="85" customWidth="1"/>
    <col min="4359" max="4608" width="9.140625" style="85"/>
    <col min="4609" max="4609" width="6.7109375" style="85" customWidth="1"/>
    <col min="4610" max="4610" width="14.7109375" style="85" customWidth="1"/>
    <col min="4611" max="4611" width="15.140625" style="85" customWidth="1"/>
    <col min="4612" max="4613" width="9.140625" style="85"/>
    <col min="4614" max="4614" width="10.5703125" style="85" customWidth="1"/>
    <col min="4615" max="4864" width="9.140625" style="85"/>
    <col min="4865" max="4865" width="6.7109375" style="85" customWidth="1"/>
    <col min="4866" max="4866" width="14.7109375" style="85" customWidth="1"/>
    <col min="4867" max="4867" width="15.140625" style="85" customWidth="1"/>
    <col min="4868" max="4869" width="9.140625" style="85"/>
    <col min="4870" max="4870" width="10.5703125" style="85" customWidth="1"/>
    <col min="4871" max="5120" width="9.140625" style="85"/>
    <col min="5121" max="5121" width="6.7109375" style="85" customWidth="1"/>
    <col min="5122" max="5122" width="14.7109375" style="85" customWidth="1"/>
    <col min="5123" max="5123" width="15.140625" style="85" customWidth="1"/>
    <col min="5124" max="5125" width="9.140625" style="85"/>
    <col min="5126" max="5126" width="10.5703125" style="85" customWidth="1"/>
    <col min="5127" max="5376" width="9.140625" style="85"/>
    <col min="5377" max="5377" width="6.7109375" style="85" customWidth="1"/>
    <col min="5378" max="5378" width="14.7109375" style="85" customWidth="1"/>
    <col min="5379" max="5379" width="15.140625" style="85" customWidth="1"/>
    <col min="5380" max="5381" width="9.140625" style="85"/>
    <col min="5382" max="5382" width="10.5703125" style="85" customWidth="1"/>
    <col min="5383" max="5632" width="9.140625" style="85"/>
    <col min="5633" max="5633" width="6.7109375" style="85" customWidth="1"/>
    <col min="5634" max="5634" width="14.7109375" style="85" customWidth="1"/>
    <col min="5635" max="5635" width="15.140625" style="85" customWidth="1"/>
    <col min="5636" max="5637" width="9.140625" style="85"/>
    <col min="5638" max="5638" width="10.5703125" style="85" customWidth="1"/>
    <col min="5639" max="5888" width="9.140625" style="85"/>
    <col min="5889" max="5889" width="6.7109375" style="85" customWidth="1"/>
    <col min="5890" max="5890" width="14.7109375" style="85" customWidth="1"/>
    <col min="5891" max="5891" width="15.140625" style="85" customWidth="1"/>
    <col min="5892" max="5893" width="9.140625" style="85"/>
    <col min="5894" max="5894" width="10.5703125" style="85" customWidth="1"/>
    <col min="5895" max="6144" width="9.140625" style="85"/>
    <col min="6145" max="6145" width="6.7109375" style="85" customWidth="1"/>
    <col min="6146" max="6146" width="14.7109375" style="85" customWidth="1"/>
    <col min="6147" max="6147" width="15.140625" style="85" customWidth="1"/>
    <col min="6148" max="6149" width="9.140625" style="85"/>
    <col min="6150" max="6150" width="10.5703125" style="85" customWidth="1"/>
    <col min="6151" max="6400" width="9.140625" style="85"/>
    <col min="6401" max="6401" width="6.7109375" style="85" customWidth="1"/>
    <col min="6402" max="6402" width="14.7109375" style="85" customWidth="1"/>
    <col min="6403" max="6403" width="15.140625" style="85" customWidth="1"/>
    <col min="6404" max="6405" width="9.140625" style="85"/>
    <col min="6406" max="6406" width="10.5703125" style="85" customWidth="1"/>
    <col min="6407" max="6656" width="9.140625" style="85"/>
    <col min="6657" max="6657" width="6.7109375" style="85" customWidth="1"/>
    <col min="6658" max="6658" width="14.7109375" style="85" customWidth="1"/>
    <col min="6659" max="6659" width="15.140625" style="85" customWidth="1"/>
    <col min="6660" max="6661" width="9.140625" style="85"/>
    <col min="6662" max="6662" width="10.5703125" style="85" customWidth="1"/>
    <col min="6663" max="6912" width="9.140625" style="85"/>
    <col min="6913" max="6913" width="6.7109375" style="85" customWidth="1"/>
    <col min="6914" max="6914" width="14.7109375" style="85" customWidth="1"/>
    <col min="6915" max="6915" width="15.140625" style="85" customWidth="1"/>
    <col min="6916" max="6917" width="9.140625" style="85"/>
    <col min="6918" max="6918" width="10.5703125" style="85" customWidth="1"/>
    <col min="6919" max="7168" width="9.140625" style="85"/>
    <col min="7169" max="7169" width="6.7109375" style="85" customWidth="1"/>
    <col min="7170" max="7170" width="14.7109375" style="85" customWidth="1"/>
    <col min="7171" max="7171" width="15.140625" style="85" customWidth="1"/>
    <col min="7172" max="7173" width="9.140625" style="85"/>
    <col min="7174" max="7174" width="10.5703125" style="85" customWidth="1"/>
    <col min="7175" max="7424" width="9.140625" style="85"/>
    <col min="7425" max="7425" width="6.7109375" style="85" customWidth="1"/>
    <col min="7426" max="7426" width="14.7109375" style="85" customWidth="1"/>
    <col min="7427" max="7427" width="15.140625" style="85" customWidth="1"/>
    <col min="7428" max="7429" width="9.140625" style="85"/>
    <col min="7430" max="7430" width="10.5703125" style="85" customWidth="1"/>
    <col min="7431" max="7680" width="9.140625" style="85"/>
    <col min="7681" max="7681" width="6.7109375" style="85" customWidth="1"/>
    <col min="7682" max="7682" width="14.7109375" style="85" customWidth="1"/>
    <col min="7683" max="7683" width="15.140625" style="85" customWidth="1"/>
    <col min="7684" max="7685" width="9.140625" style="85"/>
    <col min="7686" max="7686" width="10.5703125" style="85" customWidth="1"/>
    <col min="7687" max="7936" width="9.140625" style="85"/>
    <col min="7937" max="7937" width="6.7109375" style="85" customWidth="1"/>
    <col min="7938" max="7938" width="14.7109375" style="85" customWidth="1"/>
    <col min="7939" max="7939" width="15.140625" style="85" customWidth="1"/>
    <col min="7940" max="7941" width="9.140625" style="85"/>
    <col min="7942" max="7942" width="10.5703125" style="85" customWidth="1"/>
    <col min="7943" max="8192" width="9.140625" style="85"/>
    <col min="8193" max="8193" width="6.7109375" style="85" customWidth="1"/>
    <col min="8194" max="8194" width="14.7109375" style="85" customWidth="1"/>
    <col min="8195" max="8195" width="15.140625" style="85" customWidth="1"/>
    <col min="8196" max="8197" width="9.140625" style="85"/>
    <col min="8198" max="8198" width="10.5703125" style="85" customWidth="1"/>
    <col min="8199" max="8448" width="9.140625" style="85"/>
    <col min="8449" max="8449" width="6.7109375" style="85" customWidth="1"/>
    <col min="8450" max="8450" width="14.7109375" style="85" customWidth="1"/>
    <col min="8451" max="8451" width="15.140625" style="85" customWidth="1"/>
    <col min="8452" max="8453" width="9.140625" style="85"/>
    <col min="8454" max="8454" width="10.5703125" style="85" customWidth="1"/>
    <col min="8455" max="8704" width="9.140625" style="85"/>
    <col min="8705" max="8705" width="6.7109375" style="85" customWidth="1"/>
    <col min="8706" max="8706" width="14.7109375" style="85" customWidth="1"/>
    <col min="8707" max="8707" width="15.140625" style="85" customWidth="1"/>
    <col min="8708" max="8709" width="9.140625" style="85"/>
    <col min="8710" max="8710" width="10.5703125" style="85" customWidth="1"/>
    <col min="8711" max="8960" width="9.140625" style="85"/>
    <col min="8961" max="8961" width="6.7109375" style="85" customWidth="1"/>
    <col min="8962" max="8962" width="14.7109375" style="85" customWidth="1"/>
    <col min="8963" max="8963" width="15.140625" style="85" customWidth="1"/>
    <col min="8964" max="8965" width="9.140625" style="85"/>
    <col min="8966" max="8966" width="10.5703125" style="85" customWidth="1"/>
    <col min="8967" max="9216" width="9.140625" style="85"/>
    <col min="9217" max="9217" width="6.7109375" style="85" customWidth="1"/>
    <col min="9218" max="9218" width="14.7109375" style="85" customWidth="1"/>
    <col min="9219" max="9219" width="15.140625" style="85" customWidth="1"/>
    <col min="9220" max="9221" width="9.140625" style="85"/>
    <col min="9222" max="9222" width="10.5703125" style="85" customWidth="1"/>
    <col min="9223" max="9472" width="9.140625" style="85"/>
    <col min="9473" max="9473" width="6.7109375" style="85" customWidth="1"/>
    <col min="9474" max="9474" width="14.7109375" style="85" customWidth="1"/>
    <col min="9475" max="9475" width="15.140625" style="85" customWidth="1"/>
    <col min="9476" max="9477" width="9.140625" style="85"/>
    <col min="9478" max="9478" width="10.5703125" style="85" customWidth="1"/>
    <col min="9479" max="9728" width="9.140625" style="85"/>
    <col min="9729" max="9729" width="6.7109375" style="85" customWidth="1"/>
    <col min="9730" max="9730" width="14.7109375" style="85" customWidth="1"/>
    <col min="9731" max="9731" width="15.140625" style="85" customWidth="1"/>
    <col min="9732" max="9733" width="9.140625" style="85"/>
    <col min="9734" max="9734" width="10.5703125" style="85" customWidth="1"/>
    <col min="9735" max="9984" width="9.140625" style="85"/>
    <col min="9985" max="9985" width="6.7109375" style="85" customWidth="1"/>
    <col min="9986" max="9986" width="14.7109375" style="85" customWidth="1"/>
    <col min="9987" max="9987" width="15.140625" style="85" customWidth="1"/>
    <col min="9988" max="9989" width="9.140625" style="85"/>
    <col min="9990" max="9990" width="10.5703125" style="85" customWidth="1"/>
    <col min="9991" max="10240" width="9.140625" style="85"/>
    <col min="10241" max="10241" width="6.7109375" style="85" customWidth="1"/>
    <col min="10242" max="10242" width="14.7109375" style="85" customWidth="1"/>
    <col min="10243" max="10243" width="15.140625" style="85" customWidth="1"/>
    <col min="10244" max="10245" width="9.140625" style="85"/>
    <col min="10246" max="10246" width="10.5703125" style="85" customWidth="1"/>
    <col min="10247" max="10496" width="9.140625" style="85"/>
    <col min="10497" max="10497" width="6.7109375" style="85" customWidth="1"/>
    <col min="10498" max="10498" width="14.7109375" style="85" customWidth="1"/>
    <col min="10499" max="10499" width="15.140625" style="85" customWidth="1"/>
    <col min="10500" max="10501" width="9.140625" style="85"/>
    <col min="10502" max="10502" width="10.5703125" style="85" customWidth="1"/>
    <col min="10503" max="10752" width="9.140625" style="85"/>
    <col min="10753" max="10753" width="6.7109375" style="85" customWidth="1"/>
    <col min="10754" max="10754" width="14.7109375" style="85" customWidth="1"/>
    <col min="10755" max="10755" width="15.140625" style="85" customWidth="1"/>
    <col min="10756" max="10757" width="9.140625" style="85"/>
    <col min="10758" max="10758" width="10.5703125" style="85" customWidth="1"/>
    <col min="10759" max="11008" width="9.140625" style="85"/>
    <col min="11009" max="11009" width="6.7109375" style="85" customWidth="1"/>
    <col min="11010" max="11010" width="14.7109375" style="85" customWidth="1"/>
    <col min="11011" max="11011" width="15.140625" style="85" customWidth="1"/>
    <col min="11012" max="11013" width="9.140625" style="85"/>
    <col min="11014" max="11014" width="10.5703125" style="85" customWidth="1"/>
    <col min="11015" max="11264" width="9.140625" style="85"/>
    <col min="11265" max="11265" width="6.7109375" style="85" customWidth="1"/>
    <col min="11266" max="11266" width="14.7109375" style="85" customWidth="1"/>
    <col min="11267" max="11267" width="15.140625" style="85" customWidth="1"/>
    <col min="11268" max="11269" width="9.140625" style="85"/>
    <col min="11270" max="11270" width="10.5703125" style="85" customWidth="1"/>
    <col min="11271" max="11520" width="9.140625" style="85"/>
    <col min="11521" max="11521" width="6.7109375" style="85" customWidth="1"/>
    <col min="11522" max="11522" width="14.7109375" style="85" customWidth="1"/>
    <col min="11523" max="11523" width="15.140625" style="85" customWidth="1"/>
    <col min="11524" max="11525" width="9.140625" style="85"/>
    <col min="11526" max="11526" width="10.5703125" style="85" customWidth="1"/>
    <col min="11527" max="11776" width="9.140625" style="85"/>
    <col min="11777" max="11777" width="6.7109375" style="85" customWidth="1"/>
    <col min="11778" max="11778" width="14.7109375" style="85" customWidth="1"/>
    <col min="11779" max="11779" width="15.140625" style="85" customWidth="1"/>
    <col min="11780" max="11781" width="9.140625" style="85"/>
    <col min="11782" max="11782" width="10.5703125" style="85" customWidth="1"/>
    <col min="11783" max="12032" width="9.140625" style="85"/>
    <col min="12033" max="12033" width="6.7109375" style="85" customWidth="1"/>
    <col min="12034" max="12034" width="14.7109375" style="85" customWidth="1"/>
    <col min="12035" max="12035" width="15.140625" style="85" customWidth="1"/>
    <col min="12036" max="12037" width="9.140625" style="85"/>
    <col min="12038" max="12038" width="10.5703125" style="85" customWidth="1"/>
    <col min="12039" max="12288" width="9.140625" style="85"/>
    <col min="12289" max="12289" width="6.7109375" style="85" customWidth="1"/>
    <col min="12290" max="12290" width="14.7109375" style="85" customWidth="1"/>
    <col min="12291" max="12291" width="15.140625" style="85" customWidth="1"/>
    <col min="12292" max="12293" width="9.140625" style="85"/>
    <col min="12294" max="12294" width="10.5703125" style="85" customWidth="1"/>
    <col min="12295" max="12544" width="9.140625" style="85"/>
    <col min="12545" max="12545" width="6.7109375" style="85" customWidth="1"/>
    <col min="12546" max="12546" width="14.7109375" style="85" customWidth="1"/>
    <col min="12547" max="12547" width="15.140625" style="85" customWidth="1"/>
    <col min="12548" max="12549" width="9.140625" style="85"/>
    <col min="12550" max="12550" width="10.5703125" style="85" customWidth="1"/>
    <col min="12551" max="12800" width="9.140625" style="85"/>
    <col min="12801" max="12801" width="6.7109375" style="85" customWidth="1"/>
    <col min="12802" max="12802" width="14.7109375" style="85" customWidth="1"/>
    <col min="12803" max="12803" width="15.140625" style="85" customWidth="1"/>
    <col min="12804" max="12805" width="9.140625" style="85"/>
    <col min="12806" max="12806" width="10.5703125" style="85" customWidth="1"/>
    <col min="12807" max="13056" width="9.140625" style="85"/>
    <col min="13057" max="13057" width="6.7109375" style="85" customWidth="1"/>
    <col min="13058" max="13058" width="14.7109375" style="85" customWidth="1"/>
    <col min="13059" max="13059" width="15.140625" style="85" customWidth="1"/>
    <col min="13060" max="13061" width="9.140625" style="85"/>
    <col min="13062" max="13062" width="10.5703125" style="85" customWidth="1"/>
    <col min="13063" max="13312" width="9.140625" style="85"/>
    <col min="13313" max="13313" width="6.7109375" style="85" customWidth="1"/>
    <col min="13314" max="13314" width="14.7109375" style="85" customWidth="1"/>
    <col min="13315" max="13315" width="15.140625" style="85" customWidth="1"/>
    <col min="13316" max="13317" width="9.140625" style="85"/>
    <col min="13318" max="13318" width="10.5703125" style="85" customWidth="1"/>
    <col min="13319" max="13568" width="9.140625" style="85"/>
    <col min="13569" max="13569" width="6.7109375" style="85" customWidth="1"/>
    <col min="13570" max="13570" width="14.7109375" style="85" customWidth="1"/>
    <col min="13571" max="13571" width="15.140625" style="85" customWidth="1"/>
    <col min="13572" max="13573" width="9.140625" style="85"/>
    <col min="13574" max="13574" width="10.5703125" style="85" customWidth="1"/>
    <col min="13575" max="13824" width="9.140625" style="85"/>
    <col min="13825" max="13825" width="6.7109375" style="85" customWidth="1"/>
    <col min="13826" max="13826" width="14.7109375" style="85" customWidth="1"/>
    <col min="13827" max="13827" width="15.140625" style="85" customWidth="1"/>
    <col min="13828" max="13829" width="9.140625" style="85"/>
    <col min="13830" max="13830" width="10.5703125" style="85" customWidth="1"/>
    <col min="13831" max="14080" width="9.140625" style="85"/>
    <col min="14081" max="14081" width="6.7109375" style="85" customWidth="1"/>
    <col min="14082" max="14082" width="14.7109375" style="85" customWidth="1"/>
    <col min="14083" max="14083" width="15.140625" style="85" customWidth="1"/>
    <col min="14084" max="14085" width="9.140625" style="85"/>
    <col min="14086" max="14086" width="10.5703125" style="85" customWidth="1"/>
    <col min="14087" max="14336" width="9.140625" style="85"/>
    <col min="14337" max="14337" width="6.7109375" style="85" customWidth="1"/>
    <col min="14338" max="14338" width="14.7109375" style="85" customWidth="1"/>
    <col min="14339" max="14339" width="15.140625" style="85" customWidth="1"/>
    <col min="14340" max="14341" width="9.140625" style="85"/>
    <col min="14342" max="14342" width="10.5703125" style="85" customWidth="1"/>
    <col min="14343" max="14592" width="9.140625" style="85"/>
    <col min="14593" max="14593" width="6.7109375" style="85" customWidth="1"/>
    <col min="14594" max="14594" width="14.7109375" style="85" customWidth="1"/>
    <col min="14595" max="14595" width="15.140625" style="85" customWidth="1"/>
    <col min="14596" max="14597" width="9.140625" style="85"/>
    <col min="14598" max="14598" width="10.5703125" style="85" customWidth="1"/>
    <col min="14599" max="14848" width="9.140625" style="85"/>
    <col min="14849" max="14849" width="6.7109375" style="85" customWidth="1"/>
    <col min="14850" max="14850" width="14.7109375" style="85" customWidth="1"/>
    <col min="14851" max="14851" width="15.140625" style="85" customWidth="1"/>
    <col min="14852" max="14853" width="9.140625" style="85"/>
    <col min="14854" max="14854" width="10.5703125" style="85" customWidth="1"/>
    <col min="14855" max="15104" width="9.140625" style="85"/>
    <col min="15105" max="15105" width="6.7109375" style="85" customWidth="1"/>
    <col min="15106" max="15106" width="14.7109375" style="85" customWidth="1"/>
    <col min="15107" max="15107" width="15.140625" style="85" customWidth="1"/>
    <col min="15108" max="15109" width="9.140625" style="85"/>
    <col min="15110" max="15110" width="10.5703125" style="85" customWidth="1"/>
    <col min="15111" max="15360" width="9.140625" style="85"/>
    <col min="15361" max="15361" width="6.7109375" style="85" customWidth="1"/>
    <col min="15362" max="15362" width="14.7109375" style="85" customWidth="1"/>
    <col min="15363" max="15363" width="15.140625" style="85" customWidth="1"/>
    <col min="15364" max="15365" width="9.140625" style="85"/>
    <col min="15366" max="15366" width="10.5703125" style="85" customWidth="1"/>
    <col min="15367" max="15616" width="9.140625" style="85"/>
    <col min="15617" max="15617" width="6.7109375" style="85" customWidth="1"/>
    <col min="15618" max="15618" width="14.7109375" style="85" customWidth="1"/>
    <col min="15619" max="15619" width="15.140625" style="85" customWidth="1"/>
    <col min="15620" max="15621" width="9.140625" style="85"/>
    <col min="15622" max="15622" width="10.5703125" style="85" customWidth="1"/>
    <col min="15623" max="15872" width="9.140625" style="85"/>
    <col min="15873" max="15873" width="6.7109375" style="85" customWidth="1"/>
    <col min="15874" max="15874" width="14.7109375" style="85" customWidth="1"/>
    <col min="15875" max="15875" width="15.140625" style="85" customWidth="1"/>
    <col min="15876" max="15877" width="9.140625" style="85"/>
    <col min="15878" max="15878" width="10.5703125" style="85" customWidth="1"/>
    <col min="15879" max="16128" width="9.140625" style="85"/>
    <col min="16129" max="16129" width="6.7109375" style="85" customWidth="1"/>
    <col min="16130" max="16130" width="14.7109375" style="85" customWidth="1"/>
    <col min="16131" max="16131" width="15.140625" style="85" customWidth="1"/>
    <col min="16132" max="16133" width="9.140625" style="85"/>
    <col min="16134" max="16134" width="10.5703125" style="85" customWidth="1"/>
    <col min="16135" max="16384" width="9.140625" style="85"/>
  </cols>
  <sheetData>
    <row r="1" spans="1:3">
      <c r="A1" s="84" t="s">
        <v>234</v>
      </c>
    </row>
    <row r="3" spans="1:3">
      <c r="A3" s="116" t="s">
        <v>1</v>
      </c>
      <c r="B3" s="117" t="s">
        <v>62</v>
      </c>
      <c r="C3" s="180" t="s">
        <v>221</v>
      </c>
    </row>
    <row r="4" spans="1:3">
      <c r="B4" s="270" t="s">
        <v>252</v>
      </c>
      <c r="C4" s="271"/>
    </row>
    <row r="6" spans="1:3">
      <c r="A6" s="87">
        <v>1955</v>
      </c>
      <c r="B6" s="86">
        <v>20.055</v>
      </c>
      <c r="C6" s="86">
        <v>64.53</v>
      </c>
    </row>
    <row r="7" spans="1:3">
      <c r="A7" s="87">
        <v>1960</v>
      </c>
      <c r="B7" s="86">
        <v>145.227</v>
      </c>
      <c r="C7" s="86">
        <v>408.18</v>
      </c>
    </row>
    <row r="8" spans="1:3">
      <c r="A8" s="87">
        <v>1961</v>
      </c>
      <c r="B8" s="86">
        <v>229.05699999999999</v>
      </c>
      <c r="C8" s="86">
        <v>742.91899999999998</v>
      </c>
    </row>
    <row r="9" spans="1:3">
      <c r="A9" s="87">
        <v>1962</v>
      </c>
      <c r="B9" s="86">
        <v>259.26900000000001</v>
      </c>
      <c r="C9" s="86">
        <v>932.99099999999999</v>
      </c>
    </row>
    <row r="10" spans="1:3">
      <c r="A10" s="87">
        <v>1963</v>
      </c>
      <c r="B10" s="86">
        <v>371.07600000000002</v>
      </c>
      <c r="C10" s="86">
        <v>1210.518</v>
      </c>
    </row>
    <row r="11" spans="1:3">
      <c r="A11" s="87">
        <v>1964</v>
      </c>
      <c r="B11" s="86">
        <v>493.536</v>
      </c>
      <c r="C11" s="86">
        <v>1494.203</v>
      </c>
    </row>
    <row r="12" spans="1:3">
      <c r="A12" s="87">
        <v>1965</v>
      </c>
      <c r="B12" s="86">
        <v>586.28700000000003</v>
      </c>
      <c r="C12" s="86">
        <v>1674.962</v>
      </c>
    </row>
    <row r="13" spans="1:3">
      <c r="A13" s="87">
        <v>1966</v>
      </c>
      <c r="B13" s="86">
        <v>740.25900000000001</v>
      </c>
      <c r="C13" s="86">
        <v>2060.1419999999998</v>
      </c>
    </row>
    <row r="14" spans="1:3">
      <c r="A14" s="87">
        <v>1967</v>
      </c>
      <c r="B14" s="86">
        <v>1131.337</v>
      </c>
      <c r="C14" s="86">
        <v>2714.7710000000002</v>
      </c>
    </row>
    <row r="15" spans="1:3">
      <c r="A15" s="87">
        <v>1968</v>
      </c>
      <c r="B15" s="86">
        <v>1569.3119999999999</v>
      </c>
      <c r="C15" s="86">
        <v>3308.835</v>
      </c>
    </row>
    <row r="16" spans="1:3">
      <c r="A16" s="87">
        <v>1969</v>
      </c>
      <c r="B16" s="86">
        <v>2036.6769999999999</v>
      </c>
      <c r="C16" s="86">
        <v>3835.4389999999999</v>
      </c>
    </row>
    <row r="17" spans="1:3">
      <c r="A17" s="87">
        <v>1970</v>
      </c>
      <c r="B17" s="86">
        <v>2379.1370000000002</v>
      </c>
      <c r="C17" s="86">
        <v>4100.4669999999996</v>
      </c>
    </row>
    <row r="18" spans="1:3">
      <c r="A18" s="87">
        <v>1971</v>
      </c>
      <c r="B18" s="86">
        <v>2402.7570000000001</v>
      </c>
      <c r="C18" s="86">
        <v>4021.1170000000002</v>
      </c>
    </row>
    <row r="19" spans="1:3">
      <c r="A19" s="87">
        <v>1972</v>
      </c>
      <c r="B19" s="86">
        <v>2627.087</v>
      </c>
      <c r="C19" s="86">
        <v>4366.5749999999998</v>
      </c>
    </row>
    <row r="20" spans="1:3">
      <c r="A20" s="87">
        <v>1973</v>
      </c>
      <c r="B20" s="86">
        <v>2953.0259999999998</v>
      </c>
      <c r="C20" s="86">
        <v>4949.0780000000004</v>
      </c>
    </row>
    <row r="21" spans="1:3">
      <c r="A21" s="87">
        <v>1974</v>
      </c>
      <c r="B21" s="86">
        <v>2286.7950000000001</v>
      </c>
      <c r="C21" s="86">
        <v>3849.739</v>
      </c>
    </row>
    <row r="22" spans="1:3">
      <c r="A22" s="87">
        <v>1975</v>
      </c>
      <c r="B22" s="86">
        <v>2737.6410000000001</v>
      </c>
      <c r="C22" s="86">
        <v>4308.9309999999996</v>
      </c>
    </row>
    <row r="23" spans="1:3">
      <c r="A23" s="87">
        <v>1976</v>
      </c>
      <c r="B23" s="86">
        <v>2449.4290000000001</v>
      </c>
      <c r="C23" s="86">
        <v>4104.0510000000004</v>
      </c>
    </row>
    <row r="24" spans="1:3">
      <c r="A24" s="87">
        <v>1977</v>
      </c>
      <c r="B24" s="86">
        <v>2500.0949999999998</v>
      </c>
      <c r="C24" s="86">
        <v>4194.2489999999998</v>
      </c>
    </row>
    <row r="25" spans="1:3">
      <c r="A25" s="87">
        <v>1978</v>
      </c>
      <c r="B25" s="86">
        <v>2856.71</v>
      </c>
      <c r="C25" s="86">
        <v>4681.8630000000003</v>
      </c>
    </row>
    <row r="26" spans="1:3">
      <c r="A26" s="87">
        <v>1979</v>
      </c>
      <c r="B26" s="86">
        <v>3036.873</v>
      </c>
      <c r="C26" s="86">
        <v>5153.7520000000004</v>
      </c>
    </row>
    <row r="27" spans="1:3">
      <c r="A27" s="87">
        <v>1980</v>
      </c>
      <c r="B27" s="86">
        <v>2854.1759999999999</v>
      </c>
      <c r="C27" s="86">
        <v>5015.51</v>
      </c>
    </row>
    <row r="28" spans="1:3">
      <c r="A28" s="87">
        <v>1981</v>
      </c>
      <c r="B28" s="86">
        <v>2866.6950000000002</v>
      </c>
      <c r="C28" s="86">
        <v>5126.9960000000001</v>
      </c>
    </row>
    <row r="29" spans="1:3">
      <c r="A29" s="87">
        <v>1982</v>
      </c>
      <c r="B29" s="86">
        <v>3038.2719999999999</v>
      </c>
      <c r="C29" s="86">
        <v>5261.4309999999996</v>
      </c>
    </row>
    <row r="30" spans="1:3">
      <c r="A30" s="87">
        <v>1983</v>
      </c>
      <c r="B30" s="86">
        <v>3135.6109999999999</v>
      </c>
      <c r="C30" s="86">
        <v>5382.317</v>
      </c>
    </row>
    <row r="31" spans="1:3">
      <c r="A31" s="87">
        <v>1984</v>
      </c>
      <c r="B31" s="86">
        <v>3095.5540000000001</v>
      </c>
      <c r="C31" s="86">
        <v>5436.759</v>
      </c>
    </row>
    <row r="32" spans="1:3">
      <c r="A32" s="87">
        <v>1985</v>
      </c>
      <c r="B32" s="86">
        <v>3104.0830000000001</v>
      </c>
      <c r="C32" s="86">
        <v>5556.8339999999998</v>
      </c>
    </row>
    <row r="33" spans="1:3">
      <c r="A33" s="87">
        <v>1986</v>
      </c>
      <c r="B33" s="86">
        <v>3146.0230000000001</v>
      </c>
      <c r="C33" s="86">
        <v>5707.8140000000003</v>
      </c>
    </row>
    <row r="34" spans="1:3">
      <c r="A34" s="87">
        <v>1987</v>
      </c>
      <c r="B34" s="86">
        <v>3274.8</v>
      </c>
      <c r="C34" s="86">
        <v>6018.3990000000003</v>
      </c>
    </row>
    <row r="35" spans="1:3">
      <c r="A35" s="87">
        <v>1988</v>
      </c>
      <c r="B35" s="86">
        <v>3717.3589999999999</v>
      </c>
      <c r="C35" s="86">
        <v>6721.0039999999999</v>
      </c>
    </row>
    <row r="36" spans="1:3">
      <c r="A36" s="87">
        <v>1989</v>
      </c>
      <c r="B36" s="86">
        <v>4403.7489999999998</v>
      </c>
      <c r="C36" s="86">
        <v>7256.6729999999998</v>
      </c>
    </row>
    <row r="37" spans="1:3">
      <c r="A37" s="87">
        <v>1990</v>
      </c>
      <c r="B37" s="86">
        <v>5102.6589999999997</v>
      </c>
      <c r="C37" s="86">
        <v>7777.4930000000004</v>
      </c>
    </row>
    <row r="38" spans="1:3">
      <c r="A38" s="87">
        <v>1991</v>
      </c>
      <c r="B38" s="86">
        <v>4868.2330000000002</v>
      </c>
      <c r="C38" s="86">
        <v>7524.759</v>
      </c>
    </row>
    <row r="39" spans="1:3">
      <c r="A39" s="87">
        <v>1992</v>
      </c>
      <c r="B39" s="86">
        <v>4454.0119999999997</v>
      </c>
      <c r="C39" s="86">
        <v>6959.0730000000003</v>
      </c>
    </row>
    <row r="40" spans="1:3">
      <c r="A40" s="87">
        <v>1993</v>
      </c>
      <c r="B40" s="86">
        <v>4199.451</v>
      </c>
      <c r="C40" s="86">
        <v>6467.2790000000005</v>
      </c>
    </row>
    <row r="41" spans="1:3">
      <c r="A41" s="87">
        <v>1994</v>
      </c>
      <c r="B41" s="86">
        <v>4210.1679999999997</v>
      </c>
      <c r="C41" s="86">
        <v>6526.6959999999999</v>
      </c>
    </row>
    <row r="42" spans="1:3">
      <c r="A42" s="87">
        <v>1995</v>
      </c>
      <c r="B42" s="86">
        <v>4443.9059999999999</v>
      </c>
      <c r="C42" s="86">
        <v>6865.0339999999997</v>
      </c>
    </row>
    <row r="43" spans="1:3">
      <c r="A43" s="87">
        <v>1996</v>
      </c>
      <c r="B43" s="86">
        <v>4668.7280000000001</v>
      </c>
      <c r="C43" s="86">
        <v>7077.7449999999999</v>
      </c>
    </row>
    <row r="44" spans="1:3">
      <c r="A44" s="87">
        <v>1997</v>
      </c>
      <c r="B44" s="86">
        <v>4492.0060000000003</v>
      </c>
      <c r="C44" s="86">
        <v>6725.0259999999998</v>
      </c>
    </row>
    <row r="45" spans="1:3">
      <c r="A45" s="87">
        <v>1998</v>
      </c>
      <c r="B45" s="86">
        <v>4093.1480000000001</v>
      </c>
      <c r="C45" s="86">
        <v>5879.4250000000002</v>
      </c>
    </row>
    <row r="46" spans="1:3">
      <c r="A46" s="87">
        <v>1999</v>
      </c>
      <c r="B46" s="86">
        <v>4154.0839999999998</v>
      </c>
      <c r="C46" s="86">
        <v>5861.2160000000003</v>
      </c>
    </row>
    <row r="47" spans="1:3">
      <c r="A47" s="87">
        <v>2000</v>
      </c>
      <c r="B47" s="86">
        <v>4259.8720000000003</v>
      </c>
      <c r="C47" s="86">
        <v>5963.0420000000004</v>
      </c>
    </row>
    <row r="48" spans="1:3">
      <c r="A48" s="87">
        <v>2001</v>
      </c>
      <c r="B48" s="86">
        <v>4289.683</v>
      </c>
      <c r="C48" s="86">
        <v>5906.4709999999995</v>
      </c>
    </row>
    <row r="49" spans="1:6">
      <c r="A49" s="87">
        <v>2002</v>
      </c>
      <c r="B49" s="86">
        <v>4441.3540000000003</v>
      </c>
      <c r="C49" s="86">
        <v>5792.0929999999998</v>
      </c>
    </row>
    <row r="50" spans="1:6">
      <c r="A50" s="87">
        <v>2003</v>
      </c>
      <c r="B50" s="86">
        <v>4715.92</v>
      </c>
      <c r="C50" s="86">
        <v>5828.1779999999999</v>
      </c>
    </row>
    <row r="51" spans="1:6">
      <c r="A51" s="87">
        <v>2004</v>
      </c>
      <c r="B51" s="86">
        <v>4768.1310000000003</v>
      </c>
      <c r="C51" s="86">
        <v>5853.3819999999996</v>
      </c>
    </row>
    <row r="52" spans="1:6">
      <c r="A52" s="87">
        <v>2005</v>
      </c>
      <c r="B52" s="86">
        <v>4748.4089999999997</v>
      </c>
      <c r="C52" s="86">
        <v>5852.067</v>
      </c>
    </row>
    <row r="53" spans="1:6">
      <c r="A53" s="87">
        <v>2006</v>
      </c>
      <c r="B53" s="86">
        <v>4641.732</v>
      </c>
      <c r="C53" s="86">
        <v>5739.5060000000003</v>
      </c>
    </row>
    <row r="54" spans="1:6">
      <c r="A54" s="87">
        <v>2007</v>
      </c>
      <c r="B54" s="86">
        <v>4400.299</v>
      </c>
      <c r="C54" s="86">
        <v>5353.6480000000001</v>
      </c>
    </row>
    <row r="55" spans="1:6">
      <c r="A55" s="87">
        <v>2008</v>
      </c>
      <c r="B55" s="86">
        <v>4227.643</v>
      </c>
      <c r="C55" s="86">
        <v>5082.2349999999997</v>
      </c>
    </row>
    <row r="56" spans="1:6">
      <c r="A56" s="87">
        <v>2009</v>
      </c>
      <c r="B56" s="118">
        <v>3923.741</v>
      </c>
      <c r="C56" s="118">
        <v>4609.2560000000003</v>
      </c>
      <c r="D56" s="118"/>
    </row>
    <row r="57" spans="1:6">
      <c r="A57" s="87">
        <v>2010</v>
      </c>
      <c r="B57" s="118">
        <v>4212.2669999999998</v>
      </c>
      <c r="C57" s="118">
        <v>4956.1360000000004</v>
      </c>
    </row>
    <row r="58" spans="1:6">
      <c r="A58" s="87">
        <v>2011</v>
      </c>
      <c r="B58" s="118">
        <v>3524.788</v>
      </c>
      <c r="C58" s="118">
        <v>4210.2190000000001</v>
      </c>
      <c r="F58" s="204"/>
    </row>
    <row r="59" spans="1:6">
      <c r="A59" s="205">
        <v>2012</v>
      </c>
      <c r="B59" s="118">
        <v>4572.3320000000003</v>
      </c>
      <c r="C59" s="118">
        <v>5369.72</v>
      </c>
      <c r="F59" s="204"/>
    </row>
    <row r="60" spans="1:6">
      <c r="A60" s="116">
        <v>2013</v>
      </c>
      <c r="B60" s="206">
        <v>4562.2820000000002</v>
      </c>
      <c r="C60" s="206">
        <v>5375.5129999999999</v>
      </c>
    </row>
    <row r="62" spans="1:6">
      <c r="A62" s="179" t="s">
        <v>220</v>
      </c>
    </row>
    <row r="64" spans="1:6" ht="44.45" customHeight="1">
      <c r="A64" s="272" t="s">
        <v>233</v>
      </c>
      <c r="B64" s="273"/>
      <c r="C64" s="273"/>
      <c r="D64" s="273"/>
      <c r="E64" s="273"/>
      <c r="F64" s="273"/>
    </row>
  </sheetData>
  <mergeCells count="2">
    <mergeCell ref="B4:C4"/>
    <mergeCell ref="A64:F64"/>
  </mergeCells>
  <pageMargins left="0.7" right="0.7" top="0.75" bottom="0.75" header="0.3" footer="0.3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23"/>
  <sheetViews>
    <sheetView zoomScaleNormal="100" zoomScaleSheetLayoutView="100" workbookViewId="0"/>
  </sheetViews>
  <sheetFormatPr defaultRowHeight="12.75"/>
  <cols>
    <col min="1" max="1" width="8.85546875" style="42"/>
    <col min="2" max="4" width="16.7109375" style="42" customWidth="1"/>
    <col min="5" max="5" width="18" style="42" customWidth="1"/>
    <col min="6" max="8" width="8.85546875" style="42"/>
    <col min="9" max="9" width="12.7109375" style="42" bestFit="1" customWidth="1"/>
    <col min="10" max="10" width="13.85546875" style="42" customWidth="1"/>
    <col min="11" max="11" width="15.5703125" style="42" customWidth="1"/>
    <col min="12" max="12" width="12.140625" style="42" customWidth="1"/>
    <col min="13" max="258" width="8.85546875" style="42"/>
    <col min="259" max="259" width="19.140625" style="42" customWidth="1"/>
    <col min="260" max="260" width="18" style="42" customWidth="1"/>
    <col min="261" max="261" width="16.28515625" style="42" customWidth="1"/>
    <col min="262" max="264" width="8.85546875" style="42"/>
    <col min="265" max="265" width="25.7109375" style="42" customWidth="1"/>
    <col min="266" max="514" width="8.85546875" style="42"/>
    <col min="515" max="515" width="19.140625" style="42" customWidth="1"/>
    <col min="516" max="516" width="18" style="42" customWidth="1"/>
    <col min="517" max="517" width="16.28515625" style="42" customWidth="1"/>
    <col min="518" max="520" width="8.85546875" style="42"/>
    <col min="521" max="521" width="25.7109375" style="42" customWidth="1"/>
    <col min="522" max="770" width="8.85546875" style="42"/>
    <col min="771" max="771" width="19.140625" style="42" customWidth="1"/>
    <col min="772" max="772" width="18" style="42" customWidth="1"/>
    <col min="773" max="773" width="16.28515625" style="42" customWidth="1"/>
    <col min="774" max="776" width="8.85546875" style="42"/>
    <col min="777" max="777" width="25.7109375" style="42" customWidth="1"/>
    <col min="778" max="1026" width="8.85546875" style="42"/>
    <col min="1027" max="1027" width="19.140625" style="42" customWidth="1"/>
    <col min="1028" max="1028" width="18" style="42" customWidth="1"/>
    <col min="1029" max="1029" width="16.28515625" style="42" customWidth="1"/>
    <col min="1030" max="1032" width="8.85546875" style="42"/>
    <col min="1033" max="1033" width="25.7109375" style="42" customWidth="1"/>
    <col min="1034" max="1282" width="8.85546875" style="42"/>
    <col min="1283" max="1283" width="19.140625" style="42" customWidth="1"/>
    <col min="1284" max="1284" width="18" style="42" customWidth="1"/>
    <col min="1285" max="1285" width="16.28515625" style="42" customWidth="1"/>
    <col min="1286" max="1288" width="8.85546875" style="42"/>
    <col min="1289" max="1289" width="25.7109375" style="42" customWidth="1"/>
    <col min="1290" max="1538" width="8.85546875" style="42"/>
    <col min="1539" max="1539" width="19.140625" style="42" customWidth="1"/>
    <col min="1540" max="1540" width="18" style="42" customWidth="1"/>
    <col min="1541" max="1541" width="16.28515625" style="42" customWidth="1"/>
    <col min="1542" max="1544" width="8.85546875" style="42"/>
    <col min="1545" max="1545" width="25.7109375" style="42" customWidth="1"/>
    <col min="1546" max="1794" width="8.85546875" style="42"/>
    <col min="1795" max="1795" width="19.140625" style="42" customWidth="1"/>
    <col min="1796" max="1796" width="18" style="42" customWidth="1"/>
    <col min="1797" max="1797" width="16.28515625" style="42" customWidth="1"/>
    <col min="1798" max="1800" width="8.85546875" style="42"/>
    <col min="1801" max="1801" width="25.7109375" style="42" customWidth="1"/>
    <col min="1802" max="2050" width="8.85546875" style="42"/>
    <col min="2051" max="2051" width="19.140625" style="42" customWidth="1"/>
    <col min="2052" max="2052" width="18" style="42" customWidth="1"/>
    <col min="2053" max="2053" width="16.28515625" style="42" customWidth="1"/>
    <col min="2054" max="2056" width="8.85546875" style="42"/>
    <col min="2057" max="2057" width="25.7109375" style="42" customWidth="1"/>
    <col min="2058" max="2306" width="8.85546875" style="42"/>
    <col min="2307" max="2307" width="19.140625" style="42" customWidth="1"/>
    <col min="2308" max="2308" width="18" style="42" customWidth="1"/>
    <col min="2309" max="2309" width="16.28515625" style="42" customWidth="1"/>
    <col min="2310" max="2312" width="8.85546875" style="42"/>
    <col min="2313" max="2313" width="25.7109375" style="42" customWidth="1"/>
    <col min="2314" max="2562" width="8.85546875" style="42"/>
    <col min="2563" max="2563" width="19.140625" style="42" customWidth="1"/>
    <col min="2564" max="2564" width="18" style="42" customWidth="1"/>
    <col min="2565" max="2565" width="16.28515625" style="42" customWidth="1"/>
    <col min="2566" max="2568" width="8.85546875" style="42"/>
    <col min="2569" max="2569" width="25.7109375" style="42" customWidth="1"/>
    <col min="2570" max="2818" width="8.85546875" style="42"/>
    <col min="2819" max="2819" width="19.140625" style="42" customWidth="1"/>
    <col min="2820" max="2820" width="18" style="42" customWidth="1"/>
    <col min="2821" max="2821" width="16.28515625" style="42" customWidth="1"/>
    <col min="2822" max="2824" width="8.85546875" style="42"/>
    <col min="2825" max="2825" width="25.7109375" style="42" customWidth="1"/>
    <col min="2826" max="3074" width="8.85546875" style="42"/>
    <col min="3075" max="3075" width="19.140625" style="42" customWidth="1"/>
    <col min="3076" max="3076" width="18" style="42" customWidth="1"/>
    <col min="3077" max="3077" width="16.28515625" style="42" customWidth="1"/>
    <col min="3078" max="3080" width="8.85546875" style="42"/>
    <col min="3081" max="3081" width="25.7109375" style="42" customWidth="1"/>
    <col min="3082" max="3330" width="8.85546875" style="42"/>
    <col min="3331" max="3331" width="19.140625" style="42" customWidth="1"/>
    <col min="3332" max="3332" width="18" style="42" customWidth="1"/>
    <col min="3333" max="3333" width="16.28515625" style="42" customWidth="1"/>
    <col min="3334" max="3336" width="8.85546875" style="42"/>
    <col min="3337" max="3337" width="25.7109375" style="42" customWidth="1"/>
    <col min="3338" max="3586" width="8.85546875" style="42"/>
    <col min="3587" max="3587" width="19.140625" style="42" customWidth="1"/>
    <col min="3588" max="3588" width="18" style="42" customWidth="1"/>
    <col min="3589" max="3589" width="16.28515625" style="42" customWidth="1"/>
    <col min="3590" max="3592" width="8.85546875" style="42"/>
    <col min="3593" max="3593" width="25.7109375" style="42" customWidth="1"/>
    <col min="3594" max="3842" width="8.85546875" style="42"/>
    <col min="3843" max="3843" width="19.140625" style="42" customWidth="1"/>
    <col min="3844" max="3844" width="18" style="42" customWidth="1"/>
    <col min="3845" max="3845" width="16.28515625" style="42" customWidth="1"/>
    <col min="3846" max="3848" width="8.85546875" style="42"/>
    <col min="3849" max="3849" width="25.7109375" style="42" customWidth="1"/>
    <col min="3850" max="4098" width="8.85546875" style="42"/>
    <col min="4099" max="4099" width="19.140625" style="42" customWidth="1"/>
    <col min="4100" max="4100" width="18" style="42" customWidth="1"/>
    <col min="4101" max="4101" width="16.28515625" style="42" customWidth="1"/>
    <col min="4102" max="4104" width="8.85546875" style="42"/>
    <col min="4105" max="4105" width="25.7109375" style="42" customWidth="1"/>
    <col min="4106" max="4354" width="8.85546875" style="42"/>
    <col min="4355" max="4355" width="19.140625" style="42" customWidth="1"/>
    <col min="4356" max="4356" width="18" style="42" customWidth="1"/>
    <col min="4357" max="4357" width="16.28515625" style="42" customWidth="1"/>
    <col min="4358" max="4360" width="8.85546875" style="42"/>
    <col min="4361" max="4361" width="25.7109375" style="42" customWidth="1"/>
    <col min="4362" max="4610" width="8.85546875" style="42"/>
    <col min="4611" max="4611" width="19.140625" style="42" customWidth="1"/>
    <col min="4612" max="4612" width="18" style="42" customWidth="1"/>
    <col min="4613" max="4613" width="16.28515625" style="42" customWidth="1"/>
    <col min="4614" max="4616" width="8.85546875" style="42"/>
    <col min="4617" max="4617" width="25.7109375" style="42" customWidth="1"/>
    <col min="4618" max="4866" width="8.85546875" style="42"/>
    <col min="4867" max="4867" width="19.140625" style="42" customWidth="1"/>
    <col min="4868" max="4868" width="18" style="42" customWidth="1"/>
    <col min="4869" max="4869" width="16.28515625" style="42" customWidth="1"/>
    <col min="4870" max="4872" width="8.85546875" style="42"/>
    <col min="4873" max="4873" width="25.7109375" style="42" customWidth="1"/>
    <col min="4874" max="5122" width="8.85546875" style="42"/>
    <col min="5123" max="5123" width="19.140625" style="42" customWidth="1"/>
    <col min="5124" max="5124" width="18" style="42" customWidth="1"/>
    <col min="5125" max="5125" width="16.28515625" style="42" customWidth="1"/>
    <col min="5126" max="5128" width="8.85546875" style="42"/>
    <col min="5129" max="5129" width="25.7109375" style="42" customWidth="1"/>
    <col min="5130" max="5378" width="8.85546875" style="42"/>
    <col min="5379" max="5379" width="19.140625" style="42" customWidth="1"/>
    <col min="5380" max="5380" width="18" style="42" customWidth="1"/>
    <col min="5381" max="5381" width="16.28515625" style="42" customWidth="1"/>
    <col min="5382" max="5384" width="8.85546875" style="42"/>
    <col min="5385" max="5385" width="25.7109375" style="42" customWidth="1"/>
    <col min="5386" max="5634" width="8.85546875" style="42"/>
    <col min="5635" max="5635" width="19.140625" style="42" customWidth="1"/>
    <col min="5636" max="5636" width="18" style="42" customWidth="1"/>
    <col min="5637" max="5637" width="16.28515625" style="42" customWidth="1"/>
    <col min="5638" max="5640" width="8.85546875" style="42"/>
    <col min="5641" max="5641" width="25.7109375" style="42" customWidth="1"/>
    <col min="5642" max="5890" width="8.85546875" style="42"/>
    <col min="5891" max="5891" width="19.140625" style="42" customWidth="1"/>
    <col min="5892" max="5892" width="18" style="42" customWidth="1"/>
    <col min="5893" max="5893" width="16.28515625" style="42" customWidth="1"/>
    <col min="5894" max="5896" width="8.85546875" style="42"/>
    <col min="5897" max="5897" width="25.7109375" style="42" customWidth="1"/>
    <col min="5898" max="6146" width="8.85546875" style="42"/>
    <col min="6147" max="6147" width="19.140625" style="42" customWidth="1"/>
    <col min="6148" max="6148" width="18" style="42" customWidth="1"/>
    <col min="6149" max="6149" width="16.28515625" style="42" customWidth="1"/>
    <col min="6150" max="6152" width="8.85546875" style="42"/>
    <col min="6153" max="6153" width="25.7109375" style="42" customWidth="1"/>
    <col min="6154" max="6402" width="8.85546875" style="42"/>
    <col min="6403" max="6403" width="19.140625" style="42" customWidth="1"/>
    <col min="6404" max="6404" width="18" style="42" customWidth="1"/>
    <col min="6405" max="6405" width="16.28515625" style="42" customWidth="1"/>
    <col min="6406" max="6408" width="8.85546875" style="42"/>
    <col min="6409" max="6409" width="25.7109375" style="42" customWidth="1"/>
    <col min="6410" max="6658" width="8.85546875" style="42"/>
    <col min="6659" max="6659" width="19.140625" style="42" customWidth="1"/>
    <col min="6660" max="6660" width="18" style="42" customWidth="1"/>
    <col min="6661" max="6661" width="16.28515625" style="42" customWidth="1"/>
    <col min="6662" max="6664" width="8.85546875" style="42"/>
    <col min="6665" max="6665" width="25.7109375" style="42" customWidth="1"/>
    <col min="6666" max="6914" width="8.85546875" style="42"/>
    <col min="6915" max="6915" width="19.140625" style="42" customWidth="1"/>
    <col min="6916" max="6916" width="18" style="42" customWidth="1"/>
    <col min="6917" max="6917" width="16.28515625" style="42" customWidth="1"/>
    <col min="6918" max="6920" width="8.85546875" style="42"/>
    <col min="6921" max="6921" width="25.7109375" style="42" customWidth="1"/>
    <col min="6922" max="7170" width="8.85546875" style="42"/>
    <col min="7171" max="7171" width="19.140625" style="42" customWidth="1"/>
    <col min="7172" max="7172" width="18" style="42" customWidth="1"/>
    <col min="7173" max="7173" width="16.28515625" style="42" customWidth="1"/>
    <col min="7174" max="7176" width="8.85546875" style="42"/>
    <col min="7177" max="7177" width="25.7109375" style="42" customWidth="1"/>
    <col min="7178" max="7426" width="8.85546875" style="42"/>
    <col min="7427" max="7427" width="19.140625" style="42" customWidth="1"/>
    <col min="7428" max="7428" width="18" style="42" customWidth="1"/>
    <col min="7429" max="7429" width="16.28515625" style="42" customWidth="1"/>
    <col min="7430" max="7432" width="8.85546875" style="42"/>
    <col min="7433" max="7433" width="25.7109375" style="42" customWidth="1"/>
    <col min="7434" max="7682" width="8.85546875" style="42"/>
    <col min="7683" max="7683" width="19.140625" style="42" customWidth="1"/>
    <col min="7684" max="7684" width="18" style="42" customWidth="1"/>
    <col min="7685" max="7685" width="16.28515625" style="42" customWidth="1"/>
    <col min="7686" max="7688" width="8.85546875" style="42"/>
    <col min="7689" max="7689" width="25.7109375" style="42" customWidth="1"/>
    <col min="7690" max="7938" width="8.85546875" style="42"/>
    <col min="7939" max="7939" width="19.140625" style="42" customWidth="1"/>
    <col min="7940" max="7940" width="18" style="42" customWidth="1"/>
    <col min="7941" max="7941" width="16.28515625" style="42" customWidth="1"/>
    <col min="7942" max="7944" width="8.85546875" style="42"/>
    <col min="7945" max="7945" width="25.7109375" style="42" customWidth="1"/>
    <col min="7946" max="8194" width="8.85546875" style="42"/>
    <col min="8195" max="8195" width="19.140625" style="42" customWidth="1"/>
    <col min="8196" max="8196" width="18" style="42" customWidth="1"/>
    <col min="8197" max="8197" width="16.28515625" style="42" customWidth="1"/>
    <col min="8198" max="8200" width="8.85546875" style="42"/>
    <col min="8201" max="8201" width="25.7109375" style="42" customWidth="1"/>
    <col min="8202" max="8450" width="8.85546875" style="42"/>
    <col min="8451" max="8451" width="19.140625" style="42" customWidth="1"/>
    <col min="8452" max="8452" width="18" style="42" customWidth="1"/>
    <col min="8453" max="8453" width="16.28515625" style="42" customWidth="1"/>
    <col min="8454" max="8456" width="8.85546875" style="42"/>
    <col min="8457" max="8457" width="25.7109375" style="42" customWidth="1"/>
    <col min="8458" max="8706" width="8.85546875" style="42"/>
    <col min="8707" max="8707" width="19.140625" style="42" customWidth="1"/>
    <col min="8708" max="8708" width="18" style="42" customWidth="1"/>
    <col min="8709" max="8709" width="16.28515625" style="42" customWidth="1"/>
    <col min="8710" max="8712" width="8.85546875" style="42"/>
    <col min="8713" max="8713" width="25.7109375" style="42" customWidth="1"/>
    <col min="8714" max="8962" width="8.85546875" style="42"/>
    <col min="8963" max="8963" width="19.140625" style="42" customWidth="1"/>
    <col min="8964" max="8964" width="18" style="42" customWidth="1"/>
    <col min="8965" max="8965" width="16.28515625" style="42" customWidth="1"/>
    <col min="8966" max="8968" width="8.85546875" style="42"/>
    <col min="8969" max="8969" width="25.7109375" style="42" customWidth="1"/>
    <col min="8970" max="9218" width="8.85546875" style="42"/>
    <col min="9219" max="9219" width="19.140625" style="42" customWidth="1"/>
    <col min="9220" max="9220" width="18" style="42" customWidth="1"/>
    <col min="9221" max="9221" width="16.28515625" style="42" customWidth="1"/>
    <col min="9222" max="9224" width="8.85546875" style="42"/>
    <col min="9225" max="9225" width="25.7109375" style="42" customWidth="1"/>
    <col min="9226" max="9474" width="8.85546875" style="42"/>
    <col min="9475" max="9475" width="19.140625" style="42" customWidth="1"/>
    <col min="9476" max="9476" width="18" style="42" customWidth="1"/>
    <col min="9477" max="9477" width="16.28515625" style="42" customWidth="1"/>
    <col min="9478" max="9480" width="8.85546875" style="42"/>
    <col min="9481" max="9481" width="25.7109375" style="42" customWidth="1"/>
    <col min="9482" max="9730" width="8.85546875" style="42"/>
    <col min="9731" max="9731" width="19.140625" style="42" customWidth="1"/>
    <col min="9732" max="9732" width="18" style="42" customWidth="1"/>
    <col min="9733" max="9733" width="16.28515625" style="42" customWidth="1"/>
    <col min="9734" max="9736" width="8.85546875" style="42"/>
    <col min="9737" max="9737" width="25.7109375" style="42" customWidth="1"/>
    <col min="9738" max="9986" width="8.85546875" style="42"/>
    <col min="9987" max="9987" width="19.140625" style="42" customWidth="1"/>
    <col min="9988" max="9988" width="18" style="42" customWidth="1"/>
    <col min="9989" max="9989" width="16.28515625" style="42" customWidth="1"/>
    <col min="9990" max="9992" width="8.85546875" style="42"/>
    <col min="9993" max="9993" width="25.7109375" style="42" customWidth="1"/>
    <col min="9994" max="10242" width="8.85546875" style="42"/>
    <col min="10243" max="10243" width="19.140625" style="42" customWidth="1"/>
    <col min="10244" max="10244" width="18" style="42" customWidth="1"/>
    <col min="10245" max="10245" width="16.28515625" style="42" customWidth="1"/>
    <col min="10246" max="10248" width="8.85546875" style="42"/>
    <col min="10249" max="10249" width="25.7109375" style="42" customWidth="1"/>
    <col min="10250" max="10498" width="8.85546875" style="42"/>
    <col min="10499" max="10499" width="19.140625" style="42" customWidth="1"/>
    <col min="10500" max="10500" width="18" style="42" customWidth="1"/>
    <col min="10501" max="10501" width="16.28515625" style="42" customWidth="1"/>
    <col min="10502" max="10504" width="8.85546875" style="42"/>
    <col min="10505" max="10505" width="25.7109375" style="42" customWidth="1"/>
    <col min="10506" max="10754" width="8.85546875" style="42"/>
    <col min="10755" max="10755" width="19.140625" style="42" customWidth="1"/>
    <col min="10756" max="10756" width="18" style="42" customWidth="1"/>
    <col min="10757" max="10757" width="16.28515625" style="42" customWidth="1"/>
    <col min="10758" max="10760" width="8.85546875" style="42"/>
    <col min="10761" max="10761" width="25.7109375" style="42" customWidth="1"/>
    <col min="10762" max="11010" width="8.85546875" style="42"/>
    <col min="11011" max="11011" width="19.140625" style="42" customWidth="1"/>
    <col min="11012" max="11012" width="18" style="42" customWidth="1"/>
    <col min="11013" max="11013" width="16.28515625" style="42" customWidth="1"/>
    <col min="11014" max="11016" width="8.85546875" style="42"/>
    <col min="11017" max="11017" width="25.7109375" style="42" customWidth="1"/>
    <col min="11018" max="11266" width="8.85546875" style="42"/>
    <col min="11267" max="11267" width="19.140625" style="42" customWidth="1"/>
    <col min="11268" max="11268" width="18" style="42" customWidth="1"/>
    <col min="11269" max="11269" width="16.28515625" style="42" customWidth="1"/>
    <col min="11270" max="11272" width="8.85546875" style="42"/>
    <col min="11273" max="11273" width="25.7109375" style="42" customWidth="1"/>
    <col min="11274" max="11522" width="8.85546875" style="42"/>
    <col min="11523" max="11523" width="19.140625" style="42" customWidth="1"/>
    <col min="11524" max="11524" width="18" style="42" customWidth="1"/>
    <col min="11525" max="11525" width="16.28515625" style="42" customWidth="1"/>
    <col min="11526" max="11528" width="8.85546875" style="42"/>
    <col min="11529" max="11529" width="25.7109375" style="42" customWidth="1"/>
    <col min="11530" max="11778" width="8.85546875" style="42"/>
    <col min="11779" max="11779" width="19.140625" style="42" customWidth="1"/>
    <col min="11780" max="11780" width="18" style="42" customWidth="1"/>
    <col min="11781" max="11781" width="16.28515625" style="42" customWidth="1"/>
    <col min="11782" max="11784" width="8.85546875" style="42"/>
    <col min="11785" max="11785" width="25.7109375" style="42" customWidth="1"/>
    <col min="11786" max="12034" width="8.85546875" style="42"/>
    <col min="12035" max="12035" width="19.140625" style="42" customWidth="1"/>
    <col min="12036" max="12036" width="18" style="42" customWidth="1"/>
    <col min="12037" max="12037" width="16.28515625" style="42" customWidth="1"/>
    <col min="12038" max="12040" width="8.85546875" style="42"/>
    <col min="12041" max="12041" width="25.7109375" style="42" customWidth="1"/>
    <col min="12042" max="12290" width="8.85546875" style="42"/>
    <col min="12291" max="12291" width="19.140625" style="42" customWidth="1"/>
    <col min="12292" max="12292" width="18" style="42" customWidth="1"/>
    <col min="12293" max="12293" width="16.28515625" style="42" customWidth="1"/>
    <col min="12294" max="12296" width="8.85546875" style="42"/>
    <col min="12297" max="12297" width="25.7109375" style="42" customWidth="1"/>
    <col min="12298" max="12546" width="8.85546875" style="42"/>
    <col min="12547" max="12547" width="19.140625" style="42" customWidth="1"/>
    <col min="12548" max="12548" width="18" style="42" customWidth="1"/>
    <col min="12549" max="12549" width="16.28515625" style="42" customWidth="1"/>
    <col min="12550" max="12552" width="8.85546875" style="42"/>
    <col min="12553" max="12553" width="25.7109375" style="42" customWidth="1"/>
    <col min="12554" max="12802" width="8.85546875" style="42"/>
    <col min="12803" max="12803" width="19.140625" style="42" customWidth="1"/>
    <col min="12804" max="12804" width="18" style="42" customWidth="1"/>
    <col min="12805" max="12805" width="16.28515625" style="42" customWidth="1"/>
    <col min="12806" max="12808" width="8.85546875" style="42"/>
    <col min="12809" max="12809" width="25.7109375" style="42" customWidth="1"/>
    <col min="12810" max="13058" width="8.85546875" style="42"/>
    <col min="13059" max="13059" width="19.140625" style="42" customWidth="1"/>
    <col min="13060" max="13060" width="18" style="42" customWidth="1"/>
    <col min="13061" max="13061" width="16.28515625" style="42" customWidth="1"/>
    <col min="13062" max="13064" width="8.85546875" style="42"/>
    <col min="13065" max="13065" width="25.7109375" style="42" customWidth="1"/>
    <col min="13066" max="13314" width="8.85546875" style="42"/>
    <col min="13315" max="13315" width="19.140625" style="42" customWidth="1"/>
    <col min="13316" max="13316" width="18" style="42" customWidth="1"/>
    <col min="13317" max="13317" width="16.28515625" style="42" customWidth="1"/>
    <col min="13318" max="13320" width="8.85546875" style="42"/>
    <col min="13321" max="13321" width="25.7109375" style="42" customWidth="1"/>
    <col min="13322" max="13570" width="8.85546875" style="42"/>
    <col min="13571" max="13571" width="19.140625" style="42" customWidth="1"/>
    <col min="13572" max="13572" width="18" style="42" customWidth="1"/>
    <col min="13573" max="13573" width="16.28515625" style="42" customWidth="1"/>
    <col min="13574" max="13576" width="8.85546875" style="42"/>
    <col min="13577" max="13577" width="25.7109375" style="42" customWidth="1"/>
    <col min="13578" max="13826" width="8.85546875" style="42"/>
    <col min="13827" max="13827" width="19.140625" style="42" customWidth="1"/>
    <col min="13828" max="13828" width="18" style="42" customWidth="1"/>
    <col min="13829" max="13829" width="16.28515625" style="42" customWidth="1"/>
    <col min="13830" max="13832" width="8.85546875" style="42"/>
    <col min="13833" max="13833" width="25.7109375" style="42" customWidth="1"/>
    <col min="13834" max="14082" width="8.85546875" style="42"/>
    <col min="14083" max="14083" width="19.140625" style="42" customWidth="1"/>
    <col min="14084" max="14084" width="18" style="42" customWidth="1"/>
    <col min="14085" max="14085" width="16.28515625" style="42" customWidth="1"/>
    <col min="14086" max="14088" width="8.85546875" style="42"/>
    <col min="14089" max="14089" width="25.7109375" style="42" customWidth="1"/>
    <col min="14090" max="14338" width="8.85546875" style="42"/>
    <col min="14339" max="14339" width="19.140625" style="42" customWidth="1"/>
    <col min="14340" max="14340" width="18" style="42" customWidth="1"/>
    <col min="14341" max="14341" width="16.28515625" style="42" customWidth="1"/>
    <col min="14342" max="14344" width="8.85546875" style="42"/>
    <col min="14345" max="14345" width="25.7109375" style="42" customWidth="1"/>
    <col min="14346" max="14594" width="8.85546875" style="42"/>
    <col min="14595" max="14595" width="19.140625" style="42" customWidth="1"/>
    <col min="14596" max="14596" width="18" style="42" customWidth="1"/>
    <col min="14597" max="14597" width="16.28515625" style="42" customWidth="1"/>
    <col min="14598" max="14600" width="8.85546875" style="42"/>
    <col min="14601" max="14601" width="25.7109375" style="42" customWidth="1"/>
    <col min="14602" max="14850" width="8.85546875" style="42"/>
    <col min="14851" max="14851" width="19.140625" style="42" customWidth="1"/>
    <col min="14852" max="14852" width="18" style="42" customWidth="1"/>
    <col min="14853" max="14853" width="16.28515625" style="42" customWidth="1"/>
    <col min="14854" max="14856" width="8.85546875" style="42"/>
    <col min="14857" max="14857" width="25.7109375" style="42" customWidth="1"/>
    <col min="14858" max="15106" width="8.85546875" style="42"/>
    <col min="15107" max="15107" width="19.140625" style="42" customWidth="1"/>
    <col min="15108" max="15108" width="18" style="42" customWidth="1"/>
    <col min="15109" max="15109" width="16.28515625" style="42" customWidth="1"/>
    <col min="15110" max="15112" width="8.85546875" style="42"/>
    <col min="15113" max="15113" width="25.7109375" style="42" customWidth="1"/>
    <col min="15114" max="15362" width="8.85546875" style="42"/>
    <col min="15363" max="15363" width="19.140625" style="42" customWidth="1"/>
    <col min="15364" max="15364" width="18" style="42" customWidth="1"/>
    <col min="15365" max="15365" width="16.28515625" style="42" customWidth="1"/>
    <col min="15366" max="15368" width="8.85546875" style="42"/>
    <col min="15369" max="15369" width="25.7109375" style="42" customWidth="1"/>
    <col min="15370" max="15618" width="8.85546875" style="42"/>
    <col min="15619" max="15619" width="19.140625" style="42" customWidth="1"/>
    <col min="15620" max="15620" width="18" style="42" customWidth="1"/>
    <col min="15621" max="15621" width="16.28515625" style="42" customWidth="1"/>
    <col min="15622" max="15624" width="8.85546875" style="42"/>
    <col min="15625" max="15625" width="25.7109375" style="42" customWidth="1"/>
    <col min="15626" max="15874" width="8.85546875" style="42"/>
    <col min="15875" max="15875" width="19.140625" style="42" customWidth="1"/>
    <col min="15876" max="15876" width="18" style="42" customWidth="1"/>
    <col min="15877" max="15877" width="16.28515625" style="42" customWidth="1"/>
    <col min="15878" max="15880" width="8.85546875" style="42"/>
    <col min="15881" max="15881" width="25.7109375" style="42" customWidth="1"/>
    <col min="15882" max="16130" width="8.85546875" style="42"/>
    <col min="16131" max="16131" width="19.140625" style="42" customWidth="1"/>
    <col min="16132" max="16132" width="18" style="42" customWidth="1"/>
    <col min="16133" max="16133" width="16.28515625" style="42" customWidth="1"/>
    <col min="16134" max="16136" width="8.85546875" style="42"/>
    <col min="16137" max="16137" width="25.7109375" style="42" customWidth="1"/>
    <col min="16138" max="16384" width="8.85546875" style="42"/>
  </cols>
  <sheetData>
    <row r="1" spans="1:13">
      <c r="A1" s="63" t="s">
        <v>18</v>
      </c>
      <c r="B1" s="63"/>
    </row>
    <row r="3" spans="1:13" ht="25.5">
      <c r="A3" s="62" t="s">
        <v>1</v>
      </c>
      <c r="B3" s="60" t="s">
        <v>17</v>
      </c>
      <c r="C3" s="61" t="s">
        <v>16</v>
      </c>
      <c r="D3" s="61" t="s">
        <v>15</v>
      </c>
      <c r="E3" s="60" t="s">
        <v>14</v>
      </c>
      <c r="F3" s="56"/>
    </row>
    <row r="4" spans="1:13">
      <c r="A4" s="56"/>
      <c r="B4" s="56"/>
      <c r="C4" s="274" t="s">
        <v>251</v>
      </c>
      <c r="D4" s="275"/>
      <c r="E4" s="59" t="s">
        <v>8</v>
      </c>
      <c r="F4" s="56"/>
      <c r="I4" s="2"/>
      <c r="J4" s="2"/>
      <c r="K4" s="2"/>
      <c r="L4" s="2"/>
    </row>
    <row r="5" spans="1:13">
      <c r="A5" s="57"/>
      <c r="B5" s="57"/>
      <c r="C5" s="45"/>
      <c r="D5" s="58"/>
      <c r="F5" s="56"/>
    </row>
    <row r="6" spans="1:13">
      <c r="A6" s="57">
        <v>2001</v>
      </c>
      <c r="B6" s="54">
        <v>216.68293600000001</v>
      </c>
      <c r="C6" s="58">
        <v>17.505343</v>
      </c>
      <c r="D6" s="44">
        <v>14.12172</v>
      </c>
      <c r="E6" s="45">
        <f t="shared" ref="E6:E18" si="0">(D6/C6)*100</f>
        <v>80.670912875000511</v>
      </c>
      <c r="F6" s="56"/>
      <c r="I6" s="2"/>
      <c r="J6" s="46"/>
      <c r="K6" s="46"/>
      <c r="L6" s="46"/>
      <c r="M6" s="53"/>
    </row>
    <row r="7" spans="1:13">
      <c r="A7" s="57">
        <v>2002</v>
      </c>
      <c r="B7" s="54">
        <v>229.44807299999999</v>
      </c>
      <c r="C7" s="58">
        <v>16.714746000000002</v>
      </c>
      <c r="D7" s="44">
        <v>12.097282</v>
      </c>
      <c r="E7" s="45">
        <f t="shared" si="0"/>
        <v>72.374907761087115</v>
      </c>
      <c r="F7" s="56"/>
      <c r="I7" s="2"/>
      <c r="J7" s="46"/>
      <c r="K7" s="46"/>
      <c r="L7" s="46"/>
      <c r="M7" s="53"/>
    </row>
    <row r="8" spans="1:13">
      <c r="A8" s="57">
        <v>2003</v>
      </c>
      <c r="B8" s="54">
        <v>234.06553700000001</v>
      </c>
      <c r="C8" s="58">
        <v>16.618682</v>
      </c>
      <c r="D8" s="44">
        <v>12.441414</v>
      </c>
      <c r="E8" s="45">
        <f t="shared" si="0"/>
        <v>74.86402351281528</v>
      </c>
      <c r="F8" s="56"/>
      <c r="I8" s="2"/>
      <c r="J8" s="46"/>
      <c r="K8" s="46"/>
      <c r="L8" s="46"/>
      <c r="M8" s="53"/>
    </row>
    <row r="9" spans="1:13">
      <c r="A9" s="57">
        <v>2004</v>
      </c>
      <c r="B9" s="54">
        <v>239.248456</v>
      </c>
      <c r="C9" s="58">
        <v>16.866689999999998</v>
      </c>
      <c r="D9" s="44">
        <v>13.077584999999999</v>
      </c>
      <c r="E9" s="45">
        <f t="shared" si="0"/>
        <v>77.534981670973977</v>
      </c>
      <c r="F9" s="56"/>
      <c r="L9" s="46"/>
      <c r="M9" s="53"/>
    </row>
    <row r="10" spans="1:13">
      <c r="A10" s="57">
        <v>2005</v>
      </c>
      <c r="B10" s="54">
        <v>243.03756100000001</v>
      </c>
      <c r="C10" s="55">
        <v>16.761113000000002</v>
      </c>
      <c r="D10" s="44">
        <v>13.464029999999999</v>
      </c>
      <c r="E10" s="45">
        <f t="shared" si="0"/>
        <v>80.328973380228376</v>
      </c>
      <c r="F10" s="56"/>
      <c r="L10" s="46"/>
      <c r="M10" s="53"/>
    </row>
    <row r="11" spans="1:13">
      <c r="A11" s="57">
        <v>2006</v>
      </c>
      <c r="B11" s="54">
        <v>246.334644</v>
      </c>
      <c r="C11" s="55">
        <v>16.574314000000001</v>
      </c>
      <c r="D11" s="44">
        <v>13.596814999999999</v>
      </c>
      <c r="E11" s="45">
        <f t="shared" si="0"/>
        <v>82.035461618501969</v>
      </c>
      <c r="F11" s="56"/>
      <c r="L11" s="46"/>
      <c r="M11" s="53"/>
    </row>
    <row r="12" spans="1:13">
      <c r="A12" s="57">
        <v>2007</v>
      </c>
      <c r="B12" s="54">
        <v>249.31214299999999</v>
      </c>
      <c r="C12" s="55">
        <v>16.02338</v>
      </c>
      <c r="D12" s="44">
        <v>13.441309</v>
      </c>
      <c r="E12" s="45">
        <f t="shared" si="0"/>
        <v>83.885603412014191</v>
      </c>
      <c r="F12" s="56"/>
      <c r="L12" s="46"/>
      <c r="M12" s="53"/>
    </row>
    <row r="13" spans="1:13">
      <c r="A13" s="57">
        <v>2008</v>
      </c>
      <c r="B13" s="54">
        <v>251.89421400000001</v>
      </c>
      <c r="C13" s="55">
        <v>13.217544</v>
      </c>
      <c r="D13" s="44">
        <v>12.953514</v>
      </c>
      <c r="E13" s="45">
        <f t="shared" si="0"/>
        <v>98.002427682480203</v>
      </c>
      <c r="F13" s="56"/>
      <c r="L13" s="46"/>
      <c r="M13" s="53"/>
    </row>
    <row r="14" spans="1:13">
      <c r="A14" s="47">
        <v>2009</v>
      </c>
      <c r="B14" s="54">
        <v>252.158244</v>
      </c>
      <c r="C14" s="55">
        <v>10.350687000000001</v>
      </c>
      <c r="D14" s="44">
        <v>13.077026</v>
      </c>
      <c r="E14" s="45">
        <f t="shared" si="0"/>
        <v>126.33969126880176</v>
      </c>
      <c r="L14" s="46"/>
      <c r="M14" s="53"/>
    </row>
    <row r="15" spans="1:13">
      <c r="A15" s="47">
        <v>2010</v>
      </c>
      <c r="B15" s="54">
        <v>249.431905</v>
      </c>
      <c r="C15" s="46">
        <v>11.480465000000001</v>
      </c>
      <c r="D15" s="44">
        <v>11.438223000000001</v>
      </c>
      <c r="E15" s="45">
        <f t="shared" si="0"/>
        <v>99.632053231293341</v>
      </c>
      <c r="L15" s="46"/>
      <c r="M15" s="53"/>
    </row>
    <row r="16" spans="1:13">
      <c r="A16" s="47">
        <v>2011</v>
      </c>
      <c r="B16" s="54">
        <v>249.47414699999999</v>
      </c>
      <c r="C16" s="46">
        <v>12.65737</v>
      </c>
      <c r="D16" s="44">
        <v>13.410584</v>
      </c>
      <c r="E16" s="45">
        <f t="shared" si="0"/>
        <v>105.95079388530159</v>
      </c>
      <c r="L16" s="46"/>
      <c r="M16" s="53"/>
    </row>
    <row r="17" spans="1:13">
      <c r="A17" s="47">
        <v>2012</v>
      </c>
      <c r="B17" s="54">
        <v>248.720933</v>
      </c>
      <c r="C17" s="46">
        <v>14.314508</v>
      </c>
      <c r="D17" s="44">
        <v>14.185995</v>
      </c>
      <c r="E17" s="45">
        <f t="shared" si="0"/>
        <v>99.10221853241481</v>
      </c>
      <c r="L17" s="46"/>
      <c r="M17" s="53"/>
    </row>
    <row r="18" spans="1:13">
      <c r="A18" s="52">
        <v>2013</v>
      </c>
      <c r="B18" s="51">
        <v>248.849446</v>
      </c>
      <c r="C18" s="50">
        <v>15.380578</v>
      </c>
      <c r="D18" s="49">
        <v>11.629077000000001</v>
      </c>
      <c r="E18" s="48">
        <f t="shared" si="0"/>
        <v>75.60884252854477</v>
      </c>
      <c r="L18" s="43"/>
    </row>
    <row r="19" spans="1:13">
      <c r="A19" s="47"/>
      <c r="B19" s="47"/>
      <c r="C19" s="46"/>
      <c r="D19" s="44"/>
      <c r="E19" s="45"/>
      <c r="I19" s="44"/>
      <c r="J19" s="44"/>
      <c r="K19" s="43"/>
      <c r="L19" s="2"/>
    </row>
    <row r="20" spans="1:13" ht="28.9" customHeight="1">
      <c r="A20" s="276" t="s">
        <v>227</v>
      </c>
      <c r="B20" s="277"/>
      <c r="C20" s="277"/>
      <c r="D20" s="277"/>
      <c r="E20" s="277"/>
      <c r="F20" s="277"/>
      <c r="G20" s="277"/>
      <c r="I20" s="44"/>
      <c r="J20" s="44"/>
      <c r="K20" s="43"/>
      <c r="L20" s="2"/>
    </row>
    <row r="21" spans="1:13">
      <c r="A21" s="277"/>
      <c r="B21" s="277"/>
      <c r="C21" s="277"/>
      <c r="D21" s="277"/>
      <c r="E21" s="277"/>
      <c r="F21" s="277"/>
      <c r="G21" s="277"/>
      <c r="I21" s="44"/>
      <c r="J21" s="44"/>
      <c r="K21" s="43"/>
      <c r="L21" s="2"/>
    </row>
    <row r="22" spans="1:13">
      <c r="A22" s="277"/>
      <c r="B22" s="277"/>
      <c r="C22" s="277"/>
      <c r="D22" s="277"/>
      <c r="E22" s="277"/>
      <c r="F22" s="277"/>
      <c r="G22" s="277"/>
    </row>
    <row r="23" spans="1:13">
      <c r="A23" s="277"/>
      <c r="B23" s="277"/>
      <c r="C23" s="277"/>
      <c r="D23" s="277"/>
      <c r="E23" s="277"/>
      <c r="F23" s="277"/>
      <c r="G23" s="277"/>
    </row>
  </sheetData>
  <mergeCells count="2">
    <mergeCell ref="C4:D4"/>
    <mergeCell ref="A20:G23"/>
  </mergeCells>
  <pageMargins left="0.75" right="0.75" top="1" bottom="1" header="0.5" footer="0.5"/>
  <pageSetup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75"/>
  <sheetViews>
    <sheetView zoomScaleNormal="100" zoomScaleSheetLayoutView="50" workbookViewId="0"/>
  </sheetViews>
  <sheetFormatPr defaultRowHeight="12.75"/>
  <cols>
    <col min="1" max="1" width="10.140625" style="113" customWidth="1"/>
    <col min="2" max="2" width="15.7109375" style="113" customWidth="1"/>
    <col min="3" max="7" width="9.140625" style="98"/>
    <col min="8" max="8" width="12.140625" style="98" customWidth="1"/>
    <col min="9" max="256" width="9.140625" style="98"/>
    <col min="257" max="258" width="15.7109375" style="98" customWidth="1"/>
    <col min="259" max="512" width="9.140625" style="98"/>
    <col min="513" max="514" width="15.7109375" style="98" customWidth="1"/>
    <col min="515" max="768" width="9.140625" style="98"/>
    <col min="769" max="770" width="15.7109375" style="98" customWidth="1"/>
    <col min="771" max="1024" width="9.140625" style="98"/>
    <col min="1025" max="1026" width="15.7109375" style="98" customWidth="1"/>
    <col min="1027" max="1280" width="9.140625" style="98"/>
    <col min="1281" max="1282" width="15.7109375" style="98" customWidth="1"/>
    <col min="1283" max="1536" width="9.140625" style="98"/>
    <col min="1537" max="1538" width="15.7109375" style="98" customWidth="1"/>
    <col min="1539" max="1792" width="9.140625" style="98"/>
    <col min="1793" max="1794" width="15.7109375" style="98" customWidth="1"/>
    <col min="1795" max="2048" width="9.140625" style="98"/>
    <col min="2049" max="2050" width="15.7109375" style="98" customWidth="1"/>
    <col min="2051" max="2304" width="9.140625" style="98"/>
    <col min="2305" max="2306" width="15.7109375" style="98" customWidth="1"/>
    <col min="2307" max="2560" width="9.140625" style="98"/>
    <col min="2561" max="2562" width="15.7109375" style="98" customWidth="1"/>
    <col min="2563" max="2816" width="9.140625" style="98"/>
    <col min="2817" max="2818" width="15.7109375" style="98" customWidth="1"/>
    <col min="2819" max="3072" width="9.140625" style="98"/>
    <col min="3073" max="3074" width="15.7109375" style="98" customWidth="1"/>
    <col min="3075" max="3328" width="9.140625" style="98"/>
    <col min="3329" max="3330" width="15.7109375" style="98" customWidth="1"/>
    <col min="3331" max="3584" width="9.140625" style="98"/>
    <col min="3585" max="3586" width="15.7109375" style="98" customWidth="1"/>
    <col min="3587" max="3840" width="9.140625" style="98"/>
    <col min="3841" max="3842" width="15.7109375" style="98" customWidth="1"/>
    <col min="3843" max="4096" width="9.140625" style="98"/>
    <col min="4097" max="4098" width="15.7109375" style="98" customWidth="1"/>
    <col min="4099" max="4352" width="9.140625" style="98"/>
    <col min="4353" max="4354" width="15.7109375" style="98" customWidth="1"/>
    <col min="4355" max="4608" width="9.140625" style="98"/>
    <col min="4609" max="4610" width="15.7109375" style="98" customWidth="1"/>
    <col min="4611" max="4864" width="9.140625" style="98"/>
    <col min="4865" max="4866" width="15.7109375" style="98" customWidth="1"/>
    <col min="4867" max="5120" width="9.140625" style="98"/>
    <col min="5121" max="5122" width="15.7109375" style="98" customWidth="1"/>
    <col min="5123" max="5376" width="9.140625" style="98"/>
    <col min="5377" max="5378" width="15.7109375" style="98" customWidth="1"/>
    <col min="5379" max="5632" width="9.140625" style="98"/>
    <col min="5633" max="5634" width="15.7109375" style="98" customWidth="1"/>
    <col min="5635" max="5888" width="9.140625" style="98"/>
    <col min="5889" max="5890" width="15.7109375" style="98" customWidth="1"/>
    <col min="5891" max="6144" width="9.140625" style="98"/>
    <col min="6145" max="6146" width="15.7109375" style="98" customWidth="1"/>
    <col min="6147" max="6400" width="9.140625" style="98"/>
    <col min="6401" max="6402" width="15.7109375" style="98" customWidth="1"/>
    <col min="6403" max="6656" width="9.140625" style="98"/>
    <col min="6657" max="6658" width="15.7109375" style="98" customWidth="1"/>
    <col min="6659" max="6912" width="9.140625" style="98"/>
    <col min="6913" max="6914" width="15.7109375" style="98" customWidth="1"/>
    <col min="6915" max="7168" width="9.140625" style="98"/>
    <col min="7169" max="7170" width="15.7109375" style="98" customWidth="1"/>
    <col min="7171" max="7424" width="9.140625" style="98"/>
    <col min="7425" max="7426" width="15.7109375" style="98" customWidth="1"/>
    <col min="7427" max="7680" width="9.140625" style="98"/>
    <col min="7681" max="7682" width="15.7109375" style="98" customWidth="1"/>
    <col min="7683" max="7936" width="9.140625" style="98"/>
    <col min="7937" max="7938" width="15.7109375" style="98" customWidth="1"/>
    <col min="7939" max="8192" width="9.140625" style="98"/>
    <col min="8193" max="8194" width="15.7109375" style="98" customWidth="1"/>
    <col min="8195" max="8448" width="9.140625" style="98"/>
    <col min="8449" max="8450" width="15.7109375" style="98" customWidth="1"/>
    <col min="8451" max="8704" width="9.140625" style="98"/>
    <col min="8705" max="8706" width="15.7109375" style="98" customWidth="1"/>
    <col min="8707" max="8960" width="9.140625" style="98"/>
    <col min="8961" max="8962" width="15.7109375" style="98" customWidth="1"/>
    <col min="8963" max="9216" width="9.140625" style="98"/>
    <col min="9217" max="9218" width="15.7109375" style="98" customWidth="1"/>
    <col min="9219" max="9472" width="9.140625" style="98"/>
    <col min="9473" max="9474" width="15.7109375" style="98" customWidth="1"/>
    <col min="9475" max="9728" width="9.140625" style="98"/>
    <col min="9729" max="9730" width="15.7109375" style="98" customWidth="1"/>
    <col min="9731" max="9984" width="9.140625" style="98"/>
    <col min="9985" max="9986" width="15.7109375" style="98" customWidth="1"/>
    <col min="9987" max="10240" width="9.140625" style="98"/>
    <col min="10241" max="10242" width="15.7109375" style="98" customWidth="1"/>
    <col min="10243" max="10496" width="9.140625" style="98"/>
    <col min="10497" max="10498" width="15.7109375" style="98" customWidth="1"/>
    <col min="10499" max="10752" width="9.140625" style="98"/>
    <col min="10753" max="10754" width="15.7109375" style="98" customWidth="1"/>
    <col min="10755" max="11008" width="9.140625" style="98"/>
    <col min="11009" max="11010" width="15.7109375" style="98" customWidth="1"/>
    <col min="11011" max="11264" width="9.140625" style="98"/>
    <col min="11265" max="11266" width="15.7109375" style="98" customWidth="1"/>
    <col min="11267" max="11520" width="9.140625" style="98"/>
    <col min="11521" max="11522" width="15.7109375" style="98" customWidth="1"/>
    <col min="11523" max="11776" width="9.140625" style="98"/>
    <col min="11777" max="11778" width="15.7109375" style="98" customWidth="1"/>
    <col min="11779" max="12032" width="9.140625" style="98"/>
    <col min="12033" max="12034" width="15.7109375" style="98" customWidth="1"/>
    <col min="12035" max="12288" width="9.140625" style="98"/>
    <col min="12289" max="12290" width="15.7109375" style="98" customWidth="1"/>
    <col min="12291" max="12544" width="9.140625" style="98"/>
    <col min="12545" max="12546" width="15.7109375" style="98" customWidth="1"/>
    <col min="12547" max="12800" width="9.140625" style="98"/>
    <col min="12801" max="12802" width="15.7109375" style="98" customWidth="1"/>
    <col min="12803" max="13056" width="9.140625" style="98"/>
    <col min="13057" max="13058" width="15.7109375" style="98" customWidth="1"/>
    <col min="13059" max="13312" width="9.140625" style="98"/>
    <col min="13313" max="13314" width="15.7109375" style="98" customWidth="1"/>
    <col min="13315" max="13568" width="9.140625" style="98"/>
    <col min="13569" max="13570" width="15.7109375" style="98" customWidth="1"/>
    <col min="13571" max="13824" width="9.140625" style="98"/>
    <col min="13825" max="13826" width="15.7109375" style="98" customWidth="1"/>
    <col min="13827" max="14080" width="9.140625" style="98"/>
    <col min="14081" max="14082" width="15.7109375" style="98" customWidth="1"/>
    <col min="14083" max="14336" width="9.140625" style="98"/>
    <col min="14337" max="14338" width="15.7109375" style="98" customWidth="1"/>
    <col min="14339" max="14592" width="9.140625" style="98"/>
    <col min="14593" max="14594" width="15.7109375" style="98" customWidth="1"/>
    <col min="14595" max="14848" width="9.140625" style="98"/>
    <col min="14849" max="14850" width="15.7109375" style="98" customWidth="1"/>
    <col min="14851" max="15104" width="9.140625" style="98"/>
    <col min="15105" max="15106" width="15.7109375" style="98" customWidth="1"/>
    <col min="15107" max="15360" width="9.140625" style="98"/>
    <col min="15361" max="15362" width="15.7109375" style="98" customWidth="1"/>
    <col min="15363" max="15616" width="9.140625" style="98"/>
    <col min="15617" max="15618" width="15.7109375" style="98" customWidth="1"/>
    <col min="15619" max="15872" width="9.140625" style="98"/>
    <col min="15873" max="15874" width="15.7109375" style="98" customWidth="1"/>
    <col min="15875" max="16128" width="9.140625" style="98"/>
    <col min="16129" max="16130" width="15.7109375" style="98" customWidth="1"/>
    <col min="16131" max="16384" width="9.140625" style="98"/>
  </cols>
  <sheetData>
    <row r="1" spans="1:11" s="89" customFormat="1">
      <c r="A1" s="88" t="s">
        <v>212</v>
      </c>
      <c r="B1" s="88"/>
    </row>
    <row r="2" spans="1:11" s="89" customFormat="1">
      <c r="A2" s="88"/>
      <c r="B2" s="88"/>
    </row>
    <row r="3" spans="1:11" s="89" customFormat="1">
      <c r="A3" s="90" t="s">
        <v>1</v>
      </c>
      <c r="B3" s="154" t="s">
        <v>213</v>
      </c>
    </row>
    <row r="4" spans="1:11" s="89" customFormat="1">
      <c r="A4" s="91"/>
      <c r="B4" s="155" t="s">
        <v>251</v>
      </c>
    </row>
    <row r="5" spans="1:11" s="89" customFormat="1">
      <c r="A5" s="91"/>
      <c r="B5" s="92"/>
      <c r="H5" s="93"/>
      <c r="I5" s="94"/>
      <c r="J5" s="95"/>
    </row>
    <row r="6" spans="1:11" s="89" customFormat="1">
      <c r="A6" s="96">
        <v>1931</v>
      </c>
      <c r="B6" s="97">
        <v>2.2309999999999999</v>
      </c>
      <c r="G6" s="98"/>
      <c r="H6" s="93"/>
      <c r="I6" s="94"/>
      <c r="J6" s="95"/>
    </row>
    <row r="7" spans="1:11" s="89" customFormat="1">
      <c r="A7" s="96">
        <v>1933</v>
      </c>
      <c r="B7" s="97">
        <v>1.7869999999999999</v>
      </c>
      <c r="G7" s="98"/>
      <c r="H7" s="93"/>
      <c r="I7" s="94"/>
      <c r="J7" s="95"/>
    </row>
    <row r="8" spans="1:11" s="89" customFormat="1">
      <c r="A8" s="96">
        <v>1935</v>
      </c>
      <c r="B8" s="97">
        <v>3.419</v>
      </c>
      <c r="G8" s="98"/>
      <c r="H8" s="93"/>
      <c r="I8" s="94"/>
      <c r="J8" s="95"/>
    </row>
    <row r="9" spans="1:11" s="89" customFormat="1">
      <c r="A9" s="96">
        <v>1937</v>
      </c>
      <c r="B9" s="97">
        <v>4.1529999999999996</v>
      </c>
      <c r="G9" s="98"/>
      <c r="H9" s="93"/>
      <c r="I9" s="94"/>
      <c r="J9" s="95"/>
    </row>
    <row r="10" spans="1:11">
      <c r="A10" s="96">
        <v>1939</v>
      </c>
      <c r="B10" s="97">
        <v>3.2450000000000001</v>
      </c>
      <c r="H10" s="93"/>
      <c r="I10" s="94"/>
      <c r="J10" s="95"/>
      <c r="K10" s="89"/>
    </row>
    <row r="11" spans="1:11">
      <c r="A11" s="96">
        <v>1941</v>
      </c>
      <c r="B11" s="97">
        <v>4.665</v>
      </c>
    </row>
    <row r="12" spans="1:11">
      <c r="A12" s="96" t="s">
        <v>78</v>
      </c>
      <c r="B12" s="99" t="s">
        <v>78</v>
      </c>
    </row>
    <row r="13" spans="1:11" ht="12.75" customHeight="1">
      <c r="A13" s="96">
        <v>1951</v>
      </c>
      <c r="B13" s="97">
        <v>6.2750000000000004</v>
      </c>
      <c r="H13" s="93"/>
      <c r="I13" s="95"/>
      <c r="J13" s="95"/>
      <c r="K13" s="89"/>
    </row>
    <row r="14" spans="1:11">
      <c r="A14" s="96">
        <v>1953</v>
      </c>
      <c r="B14" s="97">
        <v>6.7729999999999997</v>
      </c>
      <c r="H14" s="93"/>
      <c r="I14" s="95"/>
      <c r="J14" s="95"/>
      <c r="K14" s="89"/>
    </row>
    <row r="15" spans="1:11">
      <c r="A15" s="96">
        <v>1955</v>
      </c>
      <c r="B15" s="97">
        <v>8.4809999999999999</v>
      </c>
      <c r="H15" s="93"/>
      <c r="I15" s="95"/>
      <c r="J15" s="95"/>
      <c r="K15" s="89"/>
    </row>
    <row r="16" spans="1:11">
      <c r="A16" s="96">
        <v>1957</v>
      </c>
      <c r="B16" s="97">
        <v>6.9269999999999996</v>
      </c>
      <c r="H16" s="93"/>
      <c r="I16" s="95"/>
      <c r="J16" s="95"/>
      <c r="K16" s="89"/>
    </row>
    <row r="17" spans="1:11">
      <c r="A17" s="96">
        <v>1959</v>
      </c>
      <c r="B17" s="97">
        <v>7.0650000000000004</v>
      </c>
      <c r="H17" s="93"/>
      <c r="I17" s="95"/>
      <c r="J17" s="95"/>
      <c r="K17" s="89"/>
    </row>
    <row r="18" spans="1:11">
      <c r="A18" s="96">
        <v>1961</v>
      </c>
      <c r="B18" s="97">
        <v>6.8719999999999999</v>
      </c>
      <c r="H18" s="93"/>
      <c r="I18" s="95"/>
      <c r="J18" s="95"/>
      <c r="K18" s="89"/>
    </row>
    <row r="19" spans="1:11">
      <c r="A19" s="96">
        <v>1963</v>
      </c>
      <c r="B19" s="97">
        <v>8.99</v>
      </c>
      <c r="H19" s="93"/>
      <c r="I19" s="95"/>
      <c r="J19" s="95"/>
      <c r="K19" s="89"/>
    </row>
    <row r="20" spans="1:11">
      <c r="A20" s="96">
        <v>1964</v>
      </c>
      <c r="B20" s="97">
        <v>9.4939999999999998</v>
      </c>
      <c r="H20" s="93"/>
      <c r="I20" s="95"/>
      <c r="J20" s="95"/>
      <c r="K20" s="89"/>
    </row>
    <row r="21" spans="1:11">
      <c r="A21" s="96">
        <v>1965</v>
      </c>
      <c r="B21" s="97">
        <v>10.885</v>
      </c>
      <c r="H21" s="93"/>
      <c r="I21" s="95"/>
      <c r="J21" s="95"/>
      <c r="K21" s="89"/>
    </row>
    <row r="22" spans="1:11">
      <c r="A22" s="96">
        <v>1966</v>
      </c>
      <c r="B22" s="97">
        <v>10.664</v>
      </c>
      <c r="H22" s="93"/>
      <c r="I22" s="95"/>
      <c r="J22" s="95"/>
      <c r="K22" s="89"/>
    </row>
    <row r="23" spans="1:11">
      <c r="A23" s="96">
        <v>1967</v>
      </c>
      <c r="B23" s="97">
        <v>9.8819999999999997</v>
      </c>
      <c r="H23" s="93"/>
      <c r="I23" s="95"/>
      <c r="J23" s="95"/>
      <c r="K23" s="89"/>
    </row>
    <row r="24" spans="1:11">
      <c r="A24" s="96">
        <v>1968</v>
      </c>
      <c r="B24" s="97">
        <v>11.487</v>
      </c>
      <c r="H24" s="93"/>
      <c r="I24" s="95"/>
      <c r="J24" s="95"/>
      <c r="K24" s="89"/>
    </row>
    <row r="25" spans="1:11">
      <c r="A25" s="96">
        <v>1969</v>
      </c>
      <c r="B25" s="97">
        <v>11.552</v>
      </c>
      <c r="H25" s="93"/>
      <c r="I25" s="95"/>
      <c r="J25" s="95"/>
      <c r="K25" s="89"/>
    </row>
    <row r="26" spans="1:11">
      <c r="A26" s="96">
        <v>1970</v>
      </c>
      <c r="B26" s="97">
        <v>10.211</v>
      </c>
      <c r="H26" s="93"/>
      <c r="I26" s="95"/>
      <c r="J26" s="95"/>
      <c r="K26" s="89"/>
    </row>
    <row r="27" spans="1:11">
      <c r="A27" s="96">
        <v>1971</v>
      </c>
      <c r="B27" s="97">
        <v>12.337999999999999</v>
      </c>
      <c r="H27" s="93"/>
      <c r="I27" s="95"/>
      <c r="J27" s="95"/>
      <c r="K27" s="89"/>
    </row>
    <row r="28" spans="1:11">
      <c r="A28" s="96">
        <v>1972</v>
      </c>
      <c r="B28" s="97">
        <v>13.569000000000001</v>
      </c>
      <c r="H28" s="93"/>
      <c r="I28" s="95"/>
      <c r="J28" s="95"/>
      <c r="K28" s="89"/>
    </row>
    <row r="29" spans="1:11">
      <c r="A29" s="96">
        <v>1973</v>
      </c>
      <c r="B29" s="97">
        <v>14.571999999999999</v>
      </c>
      <c r="H29" s="93"/>
      <c r="I29" s="95"/>
      <c r="J29" s="95"/>
      <c r="K29" s="89"/>
    </row>
    <row r="30" spans="1:11">
      <c r="A30" s="96">
        <v>1974</v>
      </c>
      <c r="B30" s="97">
        <v>11.541</v>
      </c>
      <c r="H30" s="93"/>
      <c r="I30" s="95"/>
      <c r="J30" s="95"/>
      <c r="K30" s="89"/>
    </row>
    <row r="31" spans="1:11">
      <c r="A31" s="96">
        <v>1975</v>
      </c>
      <c r="B31" s="97">
        <v>11.103</v>
      </c>
      <c r="H31" s="93"/>
      <c r="I31" s="95"/>
      <c r="J31" s="95"/>
      <c r="K31" s="89"/>
    </row>
    <row r="32" spans="1:11">
      <c r="A32" s="96">
        <v>1976</v>
      </c>
      <c r="B32" s="97">
        <v>13.291</v>
      </c>
      <c r="H32" s="93"/>
      <c r="I32" s="95"/>
      <c r="J32" s="95"/>
      <c r="K32" s="89"/>
    </row>
    <row r="33" spans="1:11">
      <c r="A33" s="96">
        <v>1977</v>
      </c>
      <c r="B33" s="97">
        <v>14.859</v>
      </c>
      <c r="H33" s="93"/>
      <c r="I33" s="95"/>
      <c r="J33" s="95"/>
      <c r="K33" s="89"/>
    </row>
    <row r="34" spans="1:11">
      <c r="A34" s="96">
        <v>1978</v>
      </c>
      <c r="B34" s="97">
        <v>15.423</v>
      </c>
      <c r="H34" s="93"/>
      <c r="I34" s="95"/>
      <c r="J34" s="95"/>
      <c r="K34" s="89"/>
    </row>
    <row r="35" spans="1:11">
      <c r="A35" s="96">
        <v>1979</v>
      </c>
      <c r="B35" s="97">
        <v>14.153</v>
      </c>
      <c r="H35" s="93"/>
      <c r="I35" s="95"/>
      <c r="J35" s="95"/>
      <c r="K35" s="89"/>
    </row>
    <row r="36" spans="1:11">
      <c r="A36" s="96">
        <v>1980</v>
      </c>
      <c r="B36" s="99">
        <v>11.443612999999999</v>
      </c>
      <c r="H36" s="93"/>
      <c r="I36" s="100"/>
      <c r="J36" s="101"/>
      <c r="K36" s="89"/>
    </row>
    <row r="37" spans="1:11">
      <c r="A37" s="96">
        <v>1981</v>
      </c>
      <c r="B37" s="99">
        <v>10.777979999999999</v>
      </c>
      <c r="H37" s="93"/>
      <c r="I37" s="100"/>
      <c r="J37" s="101"/>
      <c r="K37" s="89"/>
    </row>
    <row r="38" spans="1:11">
      <c r="A38" s="96">
        <v>1982</v>
      </c>
      <c r="B38" s="99">
        <v>10.538361999999999</v>
      </c>
      <c r="H38" s="93"/>
      <c r="I38" s="100"/>
      <c r="J38" s="101"/>
      <c r="K38" s="89"/>
    </row>
    <row r="39" spans="1:11">
      <c r="A39" s="96">
        <v>1983</v>
      </c>
      <c r="B39" s="99">
        <v>12.311515999999999</v>
      </c>
      <c r="H39" s="93"/>
      <c r="I39" s="100"/>
      <c r="J39" s="101"/>
      <c r="K39" s="89"/>
    </row>
    <row r="40" spans="1:11">
      <c r="A40" s="96">
        <v>1984</v>
      </c>
      <c r="B40" s="99">
        <v>14.483141</v>
      </c>
      <c r="H40" s="93"/>
      <c r="I40" s="100"/>
      <c r="J40" s="101"/>
      <c r="K40" s="89"/>
    </row>
    <row r="41" spans="1:11">
      <c r="A41" s="96">
        <v>1985</v>
      </c>
      <c r="B41" s="99">
        <v>15.725291</v>
      </c>
      <c r="H41" s="93"/>
      <c r="I41" s="100"/>
      <c r="J41" s="101"/>
      <c r="K41" s="89"/>
    </row>
    <row r="42" spans="1:11">
      <c r="A42" s="96">
        <v>1986</v>
      </c>
      <c r="B42" s="99">
        <v>16.323021000000001</v>
      </c>
      <c r="H42" s="93"/>
      <c r="I42" s="100"/>
      <c r="J42" s="101"/>
      <c r="K42" s="89"/>
    </row>
    <row r="43" spans="1:11">
      <c r="A43" s="96">
        <v>1987</v>
      </c>
      <c r="B43" s="99">
        <v>15.192945999999999</v>
      </c>
      <c r="H43" s="93"/>
      <c r="I43" s="100"/>
      <c r="J43" s="101"/>
      <c r="K43" s="89"/>
    </row>
    <row r="44" spans="1:11">
      <c r="A44" s="96">
        <v>1988</v>
      </c>
      <c r="B44" s="99">
        <v>15.791544</v>
      </c>
      <c r="H44" s="93"/>
      <c r="I44" s="100"/>
      <c r="J44" s="101"/>
      <c r="K44" s="89"/>
    </row>
    <row r="45" spans="1:11">
      <c r="A45" s="96">
        <v>1989</v>
      </c>
      <c r="B45" s="99">
        <v>14.845261000000001</v>
      </c>
      <c r="H45" s="93"/>
      <c r="I45" s="100"/>
      <c r="J45" s="101"/>
      <c r="K45" s="89"/>
    </row>
    <row r="46" spans="1:11">
      <c r="A46" s="96">
        <v>1990</v>
      </c>
      <c r="B46" s="99">
        <v>14.149378</v>
      </c>
      <c r="H46" s="93"/>
      <c r="I46" s="100"/>
      <c r="J46" s="101"/>
      <c r="K46" s="89"/>
    </row>
    <row r="47" spans="1:11">
      <c r="A47" s="96">
        <v>1991</v>
      </c>
      <c r="B47" s="99">
        <v>12.549523000000001</v>
      </c>
      <c r="H47" s="93"/>
      <c r="I47" s="100"/>
      <c r="J47" s="101"/>
      <c r="K47" s="89"/>
    </row>
    <row r="48" spans="1:11">
      <c r="A48" s="96">
        <v>1992</v>
      </c>
      <c r="B48" s="99">
        <v>13.117444000000001</v>
      </c>
      <c r="H48" s="93"/>
      <c r="I48" s="100"/>
      <c r="J48" s="101"/>
      <c r="K48" s="89"/>
    </row>
    <row r="49" spans="1:11">
      <c r="A49" s="96">
        <v>1993</v>
      </c>
      <c r="B49" s="99">
        <v>14.198854000000001</v>
      </c>
      <c r="H49" s="93"/>
      <c r="I49" s="100"/>
      <c r="J49" s="101"/>
      <c r="K49" s="89"/>
    </row>
    <row r="50" spans="1:11">
      <c r="A50" s="96">
        <v>1994</v>
      </c>
      <c r="B50" s="99">
        <v>15.411374</v>
      </c>
      <c r="H50" s="93"/>
      <c r="I50" s="100"/>
      <c r="J50" s="101"/>
      <c r="K50" s="89"/>
    </row>
    <row r="51" spans="1:11">
      <c r="A51" s="96">
        <v>1995</v>
      </c>
      <c r="B51" s="99">
        <v>15.116325</v>
      </c>
      <c r="H51" s="93"/>
      <c r="I51" s="100"/>
      <c r="J51" s="101"/>
      <c r="K51" s="89"/>
    </row>
    <row r="52" spans="1:11">
      <c r="A52" s="96">
        <v>1996</v>
      </c>
      <c r="B52" s="99">
        <v>15.456111999999999</v>
      </c>
      <c r="H52" s="93"/>
      <c r="I52" s="100"/>
      <c r="J52" s="101"/>
      <c r="K52" s="89"/>
    </row>
    <row r="53" spans="1:11">
      <c r="A53" s="96">
        <v>1997</v>
      </c>
      <c r="B53" s="99">
        <v>15.497859999999999</v>
      </c>
      <c r="H53" s="93"/>
      <c r="I53" s="100"/>
      <c r="J53" s="101"/>
      <c r="K53" s="89"/>
    </row>
    <row r="54" spans="1:11">
      <c r="A54" s="102">
        <v>1998</v>
      </c>
      <c r="B54" s="99">
        <v>15.967287000000001</v>
      </c>
      <c r="H54" s="103"/>
      <c r="I54" s="100"/>
      <c r="J54" s="101"/>
      <c r="K54" s="89"/>
    </row>
    <row r="55" spans="1:11">
      <c r="A55" s="102">
        <v>1999</v>
      </c>
      <c r="B55" s="99">
        <v>17.414728</v>
      </c>
      <c r="H55" s="103"/>
      <c r="I55" s="100"/>
      <c r="J55" s="101"/>
      <c r="K55" s="89"/>
    </row>
    <row r="56" spans="1:11">
      <c r="A56" s="102">
        <v>2000</v>
      </c>
      <c r="B56" s="99">
        <v>17.811672999999999</v>
      </c>
      <c r="H56" s="103"/>
      <c r="I56" s="100"/>
      <c r="J56" s="101"/>
      <c r="K56" s="89"/>
    </row>
    <row r="57" spans="1:11">
      <c r="A57" s="102">
        <v>2001</v>
      </c>
      <c r="B57" s="99">
        <v>17.472377999999999</v>
      </c>
      <c r="H57" s="103"/>
      <c r="I57" s="100"/>
      <c r="J57" s="101"/>
      <c r="K57" s="89"/>
    </row>
    <row r="58" spans="1:11">
      <c r="A58" s="91">
        <v>2002</v>
      </c>
      <c r="B58" s="99">
        <v>17.138652</v>
      </c>
      <c r="H58" s="104"/>
      <c r="I58" s="100"/>
      <c r="J58" s="101"/>
      <c r="K58" s="89"/>
    </row>
    <row r="59" spans="1:11" ht="11.25" customHeight="1">
      <c r="A59" s="91">
        <v>2003</v>
      </c>
      <c r="B59" s="99">
        <v>16.967441999999998</v>
      </c>
      <c r="H59" s="104"/>
      <c r="I59" s="100"/>
      <c r="J59" s="101"/>
      <c r="K59" s="89"/>
    </row>
    <row r="60" spans="1:11">
      <c r="A60" s="91">
        <v>2004</v>
      </c>
      <c r="B60" s="99">
        <v>17.298573000000001</v>
      </c>
      <c r="H60" s="104"/>
      <c r="I60" s="100"/>
      <c r="J60" s="101"/>
      <c r="K60" s="89"/>
    </row>
    <row r="61" spans="1:11">
      <c r="A61" s="91">
        <v>2005</v>
      </c>
      <c r="B61" s="105">
        <v>17.444329</v>
      </c>
      <c r="H61" s="104"/>
      <c r="I61" s="100"/>
      <c r="J61" s="101"/>
      <c r="K61" s="89"/>
    </row>
    <row r="62" spans="1:11">
      <c r="A62" s="91">
        <v>2006</v>
      </c>
      <c r="B62" s="105">
        <v>17.048981000000001</v>
      </c>
      <c r="H62" s="104"/>
      <c r="I62" s="100"/>
      <c r="J62" s="101"/>
      <c r="K62" s="89"/>
    </row>
    <row r="63" spans="1:11">
      <c r="A63" s="91">
        <v>2007</v>
      </c>
      <c r="B63" s="105">
        <v>16.460315000000001</v>
      </c>
      <c r="G63" s="89"/>
      <c r="H63" s="104"/>
      <c r="I63" s="100"/>
      <c r="J63" s="101"/>
      <c r="K63" s="89"/>
    </row>
    <row r="64" spans="1:11">
      <c r="A64" s="91">
        <v>2008</v>
      </c>
      <c r="B64" s="105">
        <v>13.493192000000001</v>
      </c>
      <c r="G64" s="89"/>
      <c r="H64" s="104"/>
      <c r="I64" s="100"/>
      <c r="J64" s="101"/>
      <c r="K64" s="89"/>
    </row>
    <row r="65" spans="1:11">
      <c r="A65" s="91">
        <v>2009</v>
      </c>
      <c r="B65" s="105">
        <v>10.602043</v>
      </c>
      <c r="G65" s="89"/>
      <c r="H65" s="104"/>
      <c r="I65" s="100"/>
      <c r="J65" s="101"/>
      <c r="K65" s="89"/>
    </row>
    <row r="66" spans="1:11">
      <c r="A66" s="91">
        <v>2010</v>
      </c>
      <c r="B66" s="105">
        <v>11.772525999999999</v>
      </c>
      <c r="G66" s="89"/>
      <c r="H66" s="104"/>
      <c r="I66" s="100"/>
      <c r="J66" s="101"/>
      <c r="K66" s="89"/>
    </row>
    <row r="67" spans="1:11">
      <c r="A67" s="91">
        <v>2011</v>
      </c>
      <c r="B67" s="105">
        <v>13.040918</v>
      </c>
      <c r="G67" s="89"/>
      <c r="H67" s="104"/>
      <c r="I67" s="100"/>
      <c r="J67" s="101"/>
      <c r="K67" s="89"/>
    </row>
    <row r="68" spans="1:11">
      <c r="A68" s="91">
        <v>2012</v>
      </c>
      <c r="B68" s="105">
        <v>14.788475</v>
      </c>
      <c r="G68" s="89"/>
      <c r="H68" s="104"/>
      <c r="I68" s="100"/>
      <c r="J68" s="101"/>
      <c r="K68" s="89"/>
    </row>
    <row r="69" spans="1:11">
      <c r="A69" s="91">
        <v>2013</v>
      </c>
      <c r="B69" s="105">
        <v>15.883443</v>
      </c>
      <c r="G69" s="89"/>
      <c r="H69" s="104"/>
      <c r="I69" s="100"/>
      <c r="J69" s="101"/>
      <c r="K69" s="89"/>
    </row>
    <row r="70" spans="1:11">
      <c r="A70" s="90">
        <v>2014</v>
      </c>
      <c r="B70" s="106">
        <v>16.841972999999999</v>
      </c>
      <c r="H70" s="104"/>
      <c r="I70" s="100"/>
      <c r="J70" s="101"/>
      <c r="K70" s="89"/>
    </row>
    <row r="71" spans="1:11">
      <c r="A71" s="96"/>
      <c r="B71" s="107"/>
    </row>
    <row r="72" spans="1:11" ht="18" customHeight="1">
      <c r="A72" s="278" t="s">
        <v>79</v>
      </c>
      <c r="B72" s="278"/>
      <c r="C72" s="278"/>
      <c r="D72" s="278"/>
    </row>
    <row r="73" spans="1:11">
      <c r="A73" s="108"/>
      <c r="B73" s="91"/>
      <c r="C73" s="96"/>
      <c r="D73" s="96"/>
    </row>
    <row r="74" spans="1:11" ht="28.5" customHeight="1">
      <c r="A74" s="279" t="s">
        <v>211</v>
      </c>
      <c r="B74" s="280"/>
      <c r="C74" s="280"/>
      <c r="D74" s="280"/>
      <c r="E74" s="280"/>
      <c r="F74" s="280"/>
    </row>
    <row r="75" spans="1:11">
      <c r="A75" s="109"/>
      <c r="B75" s="110"/>
      <c r="C75" s="111"/>
      <c r="D75" s="111"/>
      <c r="G75" s="112"/>
      <c r="H75" s="112"/>
    </row>
  </sheetData>
  <mergeCells count="2">
    <mergeCell ref="A72:D72"/>
    <mergeCell ref="A74:F74"/>
  </mergeCells>
  <pageMargins left="0.75" right="0.75" top="1" bottom="1" header="0.5" footer="0.5"/>
  <pageSetup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65"/>
  <sheetViews>
    <sheetView zoomScaleNormal="100" workbookViewId="0"/>
  </sheetViews>
  <sheetFormatPr defaultColWidth="9.140625" defaultRowHeight="12.75"/>
  <cols>
    <col min="1" max="1" width="13.5703125" style="188" customWidth="1"/>
    <col min="2" max="2" width="11.85546875" style="182" customWidth="1"/>
    <col min="3" max="3" width="10.85546875" style="182" customWidth="1"/>
    <col min="4" max="4" width="14.28515625" style="182" customWidth="1"/>
    <col min="5" max="5" width="14.140625" style="182" customWidth="1"/>
    <col min="6" max="8" width="12.5703125" style="182" customWidth="1"/>
    <col min="9" max="9" width="10.7109375" style="182" customWidth="1"/>
    <col min="10" max="16384" width="9.140625" style="182"/>
  </cols>
  <sheetData>
    <row r="1" spans="1:9">
      <c r="A1" s="181" t="s">
        <v>266</v>
      </c>
    </row>
    <row r="3" spans="1:9" ht="32.25" customHeight="1">
      <c r="A3" s="183" t="s">
        <v>66</v>
      </c>
      <c r="B3" s="184" t="s">
        <v>67</v>
      </c>
      <c r="C3" s="184" t="s">
        <v>68</v>
      </c>
      <c r="D3" s="184" t="s">
        <v>69</v>
      </c>
      <c r="E3" s="184" t="s">
        <v>70</v>
      </c>
      <c r="F3" s="184" t="s">
        <v>71</v>
      </c>
      <c r="G3" s="184" t="s">
        <v>72</v>
      </c>
      <c r="H3" s="184" t="s">
        <v>267</v>
      </c>
      <c r="I3" s="184" t="s">
        <v>73</v>
      </c>
    </row>
    <row r="4" spans="1:9" ht="12.75" customHeight="1">
      <c r="A4" s="185"/>
      <c r="B4" s="281" t="s">
        <v>222</v>
      </c>
      <c r="C4" s="281"/>
      <c r="D4" s="281"/>
      <c r="E4" s="281"/>
      <c r="F4" s="281"/>
      <c r="G4" s="281"/>
      <c r="H4" s="281"/>
      <c r="I4" s="281"/>
    </row>
    <row r="6" spans="1:9">
      <c r="A6" s="186">
        <v>40513</v>
      </c>
      <c r="B6" s="187">
        <v>326</v>
      </c>
      <c r="C6" s="187">
        <v>19</v>
      </c>
      <c r="D6" s="196"/>
      <c r="E6" s="196"/>
      <c r="F6" s="196"/>
      <c r="G6" s="196"/>
      <c r="H6" s="196"/>
      <c r="I6" s="187">
        <v>345</v>
      </c>
    </row>
    <row r="7" spans="1:9">
      <c r="A7" s="186">
        <v>40544</v>
      </c>
      <c r="B7" s="187">
        <v>321</v>
      </c>
      <c r="C7" s="187">
        <v>87</v>
      </c>
      <c r="D7" s="196"/>
      <c r="E7" s="196"/>
      <c r="F7" s="196"/>
      <c r="G7" s="196"/>
      <c r="H7" s="196"/>
      <c r="I7" s="187">
        <v>408</v>
      </c>
    </row>
    <row r="8" spans="1:9">
      <c r="A8" s="186">
        <v>40575</v>
      </c>
      <c r="B8" s="187">
        <v>281</v>
      </c>
      <c r="C8" s="187">
        <v>67</v>
      </c>
      <c r="D8" s="196"/>
      <c r="E8" s="196"/>
      <c r="F8" s="196"/>
      <c r="G8" s="196"/>
      <c r="H8" s="196"/>
      <c r="I8" s="187">
        <v>348</v>
      </c>
    </row>
    <row r="9" spans="1:9">
      <c r="A9" s="186">
        <v>40603</v>
      </c>
      <c r="B9" s="187">
        <v>608</v>
      </c>
      <c r="C9" s="187">
        <v>298</v>
      </c>
      <c r="D9" s="196"/>
      <c r="E9" s="196"/>
      <c r="F9" s="196"/>
      <c r="G9" s="196"/>
      <c r="H9" s="196"/>
      <c r="I9" s="187">
        <v>906</v>
      </c>
    </row>
    <row r="10" spans="1:9">
      <c r="A10" s="186">
        <v>40634</v>
      </c>
      <c r="B10" s="187">
        <v>493</v>
      </c>
      <c r="C10" s="187">
        <v>573</v>
      </c>
      <c r="D10" s="196"/>
      <c r="E10" s="196"/>
      <c r="F10" s="196"/>
      <c r="G10" s="196"/>
      <c r="H10" s="196"/>
      <c r="I10" s="187">
        <v>1066</v>
      </c>
    </row>
    <row r="11" spans="1:9">
      <c r="A11" s="186">
        <v>40664</v>
      </c>
      <c r="B11" s="187">
        <v>481</v>
      </c>
      <c r="C11" s="187">
        <v>1142</v>
      </c>
      <c r="D11" s="196"/>
      <c r="E11" s="196"/>
      <c r="F11" s="196"/>
      <c r="G11" s="196"/>
      <c r="H11" s="196"/>
      <c r="I11" s="187">
        <v>1631</v>
      </c>
    </row>
    <row r="12" spans="1:9">
      <c r="A12" s="186">
        <v>40695</v>
      </c>
      <c r="B12" s="187">
        <v>561</v>
      </c>
      <c r="C12" s="187">
        <v>1708</v>
      </c>
      <c r="D12" s="196"/>
      <c r="E12" s="196"/>
      <c r="F12" s="196"/>
      <c r="G12" s="196"/>
      <c r="H12" s="196"/>
      <c r="I12" s="187">
        <v>2269</v>
      </c>
    </row>
    <row r="13" spans="1:9">
      <c r="A13" s="186">
        <v>40725</v>
      </c>
      <c r="B13" s="187">
        <v>125</v>
      </c>
      <c r="C13" s="187">
        <v>931</v>
      </c>
      <c r="D13" s="196"/>
      <c r="E13" s="196"/>
      <c r="F13" s="196"/>
      <c r="G13" s="196"/>
      <c r="H13" s="196"/>
      <c r="I13" s="187">
        <v>1057</v>
      </c>
    </row>
    <row r="14" spans="1:9">
      <c r="A14" s="186">
        <v>40756</v>
      </c>
      <c r="B14" s="187">
        <v>302</v>
      </c>
      <c r="C14" s="187">
        <v>1362</v>
      </c>
      <c r="D14" s="196"/>
      <c r="E14" s="196"/>
      <c r="F14" s="196"/>
      <c r="G14" s="196"/>
      <c r="H14" s="196"/>
      <c r="I14" s="187">
        <v>1665</v>
      </c>
    </row>
    <row r="15" spans="1:9">
      <c r="A15" s="186">
        <v>40787</v>
      </c>
      <c r="B15" s="187">
        <v>723</v>
      </c>
      <c r="C15" s="187">
        <v>1031</v>
      </c>
      <c r="D15" s="196"/>
      <c r="E15" s="196"/>
      <c r="F15" s="196"/>
      <c r="G15" s="196"/>
      <c r="H15" s="196"/>
      <c r="I15" s="187">
        <v>1754</v>
      </c>
    </row>
    <row r="16" spans="1:9">
      <c r="A16" s="186">
        <v>40817</v>
      </c>
      <c r="B16" s="187">
        <v>1108</v>
      </c>
      <c r="C16" s="187">
        <v>849</v>
      </c>
      <c r="D16" s="196"/>
      <c r="E16" s="196"/>
      <c r="F16" s="196"/>
      <c r="G16" s="196"/>
      <c r="H16" s="196"/>
      <c r="I16" s="187">
        <v>1974</v>
      </c>
    </row>
    <row r="17" spans="1:9">
      <c r="A17" s="186">
        <v>40848</v>
      </c>
      <c r="B17" s="187">
        <v>1139</v>
      </c>
      <c r="C17" s="187">
        <v>672</v>
      </c>
      <c r="D17" s="196"/>
      <c r="E17" s="196"/>
      <c r="F17" s="196"/>
      <c r="G17" s="196"/>
      <c r="H17" s="196"/>
      <c r="I17" s="187">
        <v>1912</v>
      </c>
    </row>
    <row r="18" spans="1:9">
      <c r="A18" s="186">
        <v>40878</v>
      </c>
      <c r="B18" s="187">
        <v>1529</v>
      </c>
      <c r="C18" s="187">
        <v>954</v>
      </c>
      <c r="D18" s="196"/>
      <c r="E18" s="196"/>
      <c r="F18" s="196"/>
      <c r="G18" s="196"/>
      <c r="H18" s="196"/>
      <c r="I18" s="187">
        <v>2741</v>
      </c>
    </row>
    <row r="19" spans="1:9">
      <c r="A19" s="186">
        <v>40909</v>
      </c>
      <c r="B19" s="187">
        <v>603</v>
      </c>
      <c r="C19" s="187">
        <v>676</v>
      </c>
      <c r="D19" s="196"/>
      <c r="E19" s="196"/>
      <c r="F19" s="196"/>
      <c r="G19" s="196"/>
      <c r="H19" s="196"/>
      <c r="I19" s="187">
        <v>1427</v>
      </c>
    </row>
    <row r="20" spans="1:9">
      <c r="A20" s="186">
        <v>40940</v>
      </c>
      <c r="B20" s="187">
        <v>1023</v>
      </c>
      <c r="C20" s="187">
        <v>478</v>
      </c>
      <c r="D20" s="196"/>
      <c r="E20" s="196"/>
      <c r="F20" s="196"/>
      <c r="G20" s="196"/>
      <c r="H20" s="196"/>
      <c r="I20" s="187">
        <v>1662</v>
      </c>
    </row>
    <row r="21" spans="1:9">
      <c r="A21" s="186">
        <v>40969</v>
      </c>
      <c r="B21" s="187">
        <v>2289</v>
      </c>
      <c r="C21" s="187">
        <v>579</v>
      </c>
      <c r="D21" s="187">
        <v>911</v>
      </c>
      <c r="E21" s="196"/>
      <c r="F21" s="196"/>
      <c r="G21" s="196"/>
      <c r="H21" s="196"/>
      <c r="I21" s="187">
        <v>4161</v>
      </c>
    </row>
    <row r="22" spans="1:9">
      <c r="A22" s="186">
        <v>41000</v>
      </c>
      <c r="B22" s="187">
        <v>1462</v>
      </c>
      <c r="C22" s="187">
        <v>370</v>
      </c>
      <c r="D22" s="187">
        <v>1654</v>
      </c>
      <c r="E22" s="196"/>
      <c r="F22" s="196"/>
      <c r="G22" s="196"/>
      <c r="H22" s="196"/>
      <c r="I22" s="187">
        <v>3891</v>
      </c>
    </row>
    <row r="23" spans="1:9">
      <c r="A23" s="186">
        <v>41030</v>
      </c>
      <c r="B23" s="187">
        <v>1680</v>
      </c>
      <c r="C23" s="187">
        <v>510</v>
      </c>
      <c r="D23" s="187">
        <v>1086</v>
      </c>
      <c r="E23" s="196"/>
      <c r="F23" s="196"/>
      <c r="G23" s="196"/>
      <c r="H23" s="196"/>
      <c r="I23" s="187">
        <v>3378</v>
      </c>
    </row>
    <row r="24" spans="1:9">
      <c r="A24" s="186">
        <v>41061</v>
      </c>
      <c r="B24" s="187">
        <v>1760</v>
      </c>
      <c r="C24" s="187">
        <v>535</v>
      </c>
      <c r="D24" s="187">
        <v>695</v>
      </c>
      <c r="E24" s="196"/>
      <c r="F24" s="196"/>
      <c r="G24" s="196"/>
      <c r="H24" s="196"/>
      <c r="I24" s="187">
        <v>3318</v>
      </c>
    </row>
    <row r="25" spans="1:9">
      <c r="A25" s="186">
        <v>41091</v>
      </c>
      <c r="B25" s="187">
        <v>1849</v>
      </c>
      <c r="C25" s="187">
        <v>395</v>
      </c>
      <c r="D25" s="187">
        <v>688</v>
      </c>
      <c r="E25" s="196"/>
      <c r="F25" s="196"/>
      <c r="G25" s="196"/>
      <c r="H25" s="196"/>
      <c r="I25" s="187">
        <v>3016</v>
      </c>
    </row>
    <row r="26" spans="1:9">
      <c r="A26" s="186">
        <v>41122</v>
      </c>
      <c r="B26" s="187">
        <v>2831</v>
      </c>
      <c r="C26" s="187">
        <v>685</v>
      </c>
      <c r="D26" s="187">
        <v>1047</v>
      </c>
      <c r="E26" s="187">
        <v>71</v>
      </c>
      <c r="F26" s="196"/>
      <c r="G26" s="196"/>
      <c r="H26" s="196"/>
      <c r="I26" s="187">
        <v>4715</v>
      </c>
    </row>
    <row r="27" spans="1:9">
      <c r="A27" s="186">
        <v>41153</v>
      </c>
      <c r="B27" s="187">
        <v>2851</v>
      </c>
      <c r="C27" s="187">
        <v>984</v>
      </c>
      <c r="D27" s="187">
        <v>1652</v>
      </c>
      <c r="E27" s="187">
        <v>150</v>
      </c>
      <c r="F27" s="196"/>
      <c r="G27" s="196"/>
      <c r="H27" s="196"/>
      <c r="I27" s="187">
        <v>5809</v>
      </c>
    </row>
    <row r="28" spans="1:9">
      <c r="A28" s="186">
        <v>41183</v>
      </c>
      <c r="B28" s="187">
        <v>2961</v>
      </c>
      <c r="C28" s="187">
        <v>1579</v>
      </c>
      <c r="D28" s="187">
        <v>1889</v>
      </c>
      <c r="E28" s="187">
        <v>250</v>
      </c>
      <c r="F28" s="187">
        <v>144</v>
      </c>
      <c r="G28" s="196"/>
      <c r="H28" s="196"/>
      <c r="I28" s="187">
        <v>7032</v>
      </c>
    </row>
    <row r="29" spans="1:9">
      <c r="A29" s="186">
        <v>41214</v>
      </c>
      <c r="B29" s="187">
        <v>1519</v>
      </c>
      <c r="C29" s="187">
        <v>1539</v>
      </c>
      <c r="D29" s="187">
        <v>1766</v>
      </c>
      <c r="E29" s="187">
        <v>800</v>
      </c>
      <c r="F29" s="187">
        <v>1259</v>
      </c>
      <c r="G29" s="196"/>
      <c r="H29" s="196"/>
      <c r="I29" s="187">
        <v>7156</v>
      </c>
    </row>
    <row r="30" spans="1:9">
      <c r="A30" s="186">
        <v>41244</v>
      </c>
      <c r="B30" s="187">
        <v>2633</v>
      </c>
      <c r="C30" s="187">
        <v>1489</v>
      </c>
      <c r="D30" s="187">
        <v>1361</v>
      </c>
      <c r="E30" s="187">
        <v>900</v>
      </c>
      <c r="F30" s="187">
        <v>971</v>
      </c>
      <c r="G30" s="196"/>
      <c r="H30" s="196"/>
      <c r="I30" s="187">
        <v>7669</v>
      </c>
    </row>
    <row r="31" spans="1:9">
      <c r="A31" s="186">
        <v>41275</v>
      </c>
      <c r="B31" s="187">
        <v>1140</v>
      </c>
      <c r="C31" s="187">
        <v>650</v>
      </c>
      <c r="D31" s="187">
        <v>874</v>
      </c>
      <c r="E31" s="187">
        <v>1000</v>
      </c>
      <c r="F31" s="187">
        <v>338</v>
      </c>
      <c r="G31" s="196"/>
      <c r="H31" s="196"/>
      <c r="I31" s="187">
        <v>4376</v>
      </c>
    </row>
    <row r="32" spans="1:9">
      <c r="A32" s="186">
        <v>41306</v>
      </c>
      <c r="B32" s="187">
        <v>1626</v>
      </c>
      <c r="C32" s="187">
        <v>653</v>
      </c>
      <c r="D32" s="187">
        <v>693</v>
      </c>
      <c r="E32" s="187">
        <v>1400</v>
      </c>
      <c r="F32" s="187">
        <v>334</v>
      </c>
      <c r="G32" s="187">
        <v>119</v>
      </c>
      <c r="H32" s="187"/>
      <c r="I32" s="187">
        <v>5405</v>
      </c>
    </row>
    <row r="33" spans="1:13">
      <c r="A33" s="186">
        <v>41334</v>
      </c>
      <c r="B33" s="187">
        <v>1478</v>
      </c>
      <c r="C33" s="187">
        <v>2236</v>
      </c>
      <c r="D33" s="187">
        <v>786</v>
      </c>
      <c r="E33" s="187">
        <v>1950</v>
      </c>
      <c r="F33" s="187">
        <v>494</v>
      </c>
      <c r="G33" s="187">
        <v>295</v>
      </c>
      <c r="H33" s="187"/>
      <c r="I33" s="187">
        <v>7632</v>
      </c>
    </row>
    <row r="34" spans="1:13">
      <c r="A34" s="186">
        <v>41365</v>
      </c>
      <c r="B34" s="187">
        <v>1306</v>
      </c>
      <c r="C34" s="187">
        <v>1937</v>
      </c>
      <c r="D34" s="187">
        <v>599</v>
      </c>
      <c r="E34" s="187">
        <v>2100</v>
      </c>
      <c r="F34" s="187">
        <v>411</v>
      </c>
      <c r="G34" s="187">
        <v>364</v>
      </c>
      <c r="H34" s="187"/>
      <c r="I34" s="187">
        <v>7138</v>
      </c>
    </row>
    <row r="35" spans="1:13">
      <c r="A35" s="186">
        <v>41395</v>
      </c>
      <c r="B35" s="187">
        <v>1607</v>
      </c>
      <c r="C35" s="187">
        <v>2138</v>
      </c>
      <c r="D35" s="187">
        <v>678</v>
      </c>
      <c r="E35" s="187">
        <v>2000</v>
      </c>
      <c r="F35" s="187">
        <v>450</v>
      </c>
      <c r="G35" s="187">
        <v>416</v>
      </c>
      <c r="H35" s="187"/>
      <c r="I35" s="187">
        <v>7754</v>
      </c>
    </row>
    <row r="36" spans="1:13">
      <c r="A36" s="186">
        <v>41426</v>
      </c>
      <c r="B36" s="187">
        <v>2698</v>
      </c>
      <c r="C36" s="187">
        <v>2225</v>
      </c>
      <c r="D36" s="187">
        <v>584</v>
      </c>
      <c r="E36" s="187">
        <v>1800</v>
      </c>
      <c r="F36" s="187">
        <v>455</v>
      </c>
      <c r="G36" s="187">
        <v>390</v>
      </c>
      <c r="H36" s="187"/>
      <c r="I36" s="187">
        <v>8742</v>
      </c>
    </row>
    <row r="37" spans="1:13">
      <c r="A37" s="186">
        <v>41456</v>
      </c>
      <c r="B37" s="187">
        <v>1788</v>
      </c>
      <c r="C37" s="187">
        <v>1864</v>
      </c>
      <c r="D37" s="187">
        <v>817</v>
      </c>
      <c r="E37" s="187">
        <v>1550</v>
      </c>
      <c r="F37" s="187">
        <v>433</v>
      </c>
      <c r="G37" s="187">
        <v>407</v>
      </c>
      <c r="H37" s="187"/>
      <c r="I37" s="187">
        <v>7442</v>
      </c>
    </row>
    <row r="38" spans="1:13">
      <c r="A38" s="186">
        <v>41487</v>
      </c>
      <c r="B38" s="187">
        <v>3351</v>
      </c>
      <c r="C38" s="187">
        <v>2420</v>
      </c>
      <c r="D38" s="187">
        <v>1791</v>
      </c>
      <c r="E38" s="187">
        <v>1700</v>
      </c>
      <c r="F38" s="187">
        <v>621</v>
      </c>
      <c r="G38" s="187">
        <v>600</v>
      </c>
      <c r="H38" s="187"/>
      <c r="I38" s="187">
        <v>11363</v>
      </c>
    </row>
    <row r="39" spans="1:13">
      <c r="A39" s="186">
        <v>41518</v>
      </c>
      <c r="B39" s="187">
        <v>1766</v>
      </c>
      <c r="C39" s="187">
        <v>1953</v>
      </c>
      <c r="D39" s="187">
        <v>1152</v>
      </c>
      <c r="E39" s="187">
        <v>1100</v>
      </c>
      <c r="F39" s="187">
        <v>758</v>
      </c>
      <c r="G39" s="187">
        <v>750</v>
      </c>
      <c r="H39" s="187"/>
      <c r="I39" s="187">
        <v>8127</v>
      </c>
    </row>
    <row r="40" spans="1:13">
      <c r="A40" s="186">
        <v>41548</v>
      </c>
      <c r="B40" s="187">
        <v>2022</v>
      </c>
      <c r="C40" s="187">
        <v>2002</v>
      </c>
      <c r="D40" s="187">
        <v>2095</v>
      </c>
      <c r="E40" s="187">
        <v>1300</v>
      </c>
      <c r="F40" s="187">
        <v>1092</v>
      </c>
      <c r="G40" s="187">
        <v>1087</v>
      </c>
      <c r="H40" s="187"/>
      <c r="I40" s="187">
        <v>10100</v>
      </c>
    </row>
    <row r="41" spans="1:13">
      <c r="A41" s="186">
        <v>41579</v>
      </c>
      <c r="B41" s="187">
        <v>1920</v>
      </c>
      <c r="C41" s="187">
        <v>2003</v>
      </c>
      <c r="D41" s="187">
        <v>1100</v>
      </c>
      <c r="E41" s="187">
        <v>1400</v>
      </c>
      <c r="F41" s="187">
        <v>941</v>
      </c>
      <c r="G41" s="187">
        <v>870</v>
      </c>
      <c r="H41" s="187"/>
      <c r="I41" s="187">
        <v>8833</v>
      </c>
    </row>
    <row r="42" spans="1:13">
      <c r="A42" s="186">
        <v>41609</v>
      </c>
      <c r="B42" s="187">
        <v>2392</v>
      </c>
      <c r="C42" s="187">
        <v>2529</v>
      </c>
      <c r="D42" s="187">
        <v>919</v>
      </c>
      <c r="E42" s="187">
        <v>1700</v>
      </c>
      <c r="F42" s="187">
        <v>827</v>
      </c>
      <c r="G42" s="187">
        <v>791</v>
      </c>
      <c r="H42" s="187"/>
      <c r="I42" s="187">
        <v>9790</v>
      </c>
    </row>
    <row r="43" spans="1:13">
      <c r="A43" s="186">
        <v>41640</v>
      </c>
      <c r="B43" s="187">
        <v>918</v>
      </c>
      <c r="C43" s="187">
        <v>1252</v>
      </c>
      <c r="D43" s="187">
        <v>803</v>
      </c>
      <c r="E43" s="187">
        <v>1300</v>
      </c>
      <c r="F43" s="187">
        <v>471</v>
      </c>
      <c r="G43" s="187">
        <v>533</v>
      </c>
      <c r="H43" s="187"/>
      <c r="I43" s="187">
        <v>5905</v>
      </c>
    </row>
    <row r="44" spans="1:13">
      <c r="A44" s="186">
        <v>41671</v>
      </c>
      <c r="B44" s="187">
        <v>1210</v>
      </c>
      <c r="C44" s="187">
        <v>1425</v>
      </c>
      <c r="D44" s="187">
        <v>1041</v>
      </c>
      <c r="E44" s="187">
        <v>1400</v>
      </c>
      <c r="F44" s="187">
        <v>552</v>
      </c>
      <c r="G44" s="187">
        <v>779</v>
      </c>
      <c r="H44" s="187"/>
      <c r="I44" s="187">
        <v>7045</v>
      </c>
    </row>
    <row r="45" spans="1:13">
      <c r="A45" s="186">
        <v>41699</v>
      </c>
      <c r="B45" s="187">
        <v>1478</v>
      </c>
      <c r="C45" s="187">
        <v>2507</v>
      </c>
      <c r="D45" s="187">
        <v>1452</v>
      </c>
      <c r="E45" s="187">
        <v>1300</v>
      </c>
      <c r="F45" s="187">
        <v>610</v>
      </c>
      <c r="G45" s="187">
        <v>899</v>
      </c>
      <c r="H45" s="187"/>
      <c r="I45" s="187">
        <v>9172</v>
      </c>
      <c r="K45" s="187"/>
      <c r="L45" s="246"/>
      <c r="M45" s="187"/>
    </row>
    <row r="46" spans="1:13">
      <c r="A46" s="186">
        <v>41730</v>
      </c>
      <c r="B46" s="187">
        <v>1548</v>
      </c>
      <c r="C46" s="187">
        <v>2088</v>
      </c>
      <c r="D46" s="187">
        <v>1741</v>
      </c>
      <c r="E46" s="187">
        <v>1400</v>
      </c>
      <c r="F46" s="187">
        <v>525</v>
      </c>
      <c r="G46" s="187">
        <v>743</v>
      </c>
      <c r="H46" s="187"/>
      <c r="I46" s="187">
        <v>8905</v>
      </c>
      <c r="J46" s="247"/>
      <c r="K46" s="247"/>
      <c r="L46" s="247"/>
    </row>
    <row r="47" spans="1:13">
      <c r="A47" s="186">
        <v>41760</v>
      </c>
      <c r="B47" s="187">
        <v>1684</v>
      </c>
      <c r="C47" s="187">
        <v>3117</v>
      </c>
      <c r="D47" s="187">
        <v>2692</v>
      </c>
      <c r="E47" s="187">
        <v>1400</v>
      </c>
      <c r="F47" s="187">
        <v>782</v>
      </c>
      <c r="G47" s="187">
        <v>1342</v>
      </c>
      <c r="H47" s="187">
        <v>336</v>
      </c>
      <c r="I47" s="187">
        <v>12453</v>
      </c>
      <c r="J47" s="246"/>
      <c r="K47" s="187"/>
    </row>
    <row r="48" spans="1:13">
      <c r="A48" s="186">
        <v>41791</v>
      </c>
      <c r="B48" s="187">
        <v>1777</v>
      </c>
      <c r="C48" s="187">
        <v>2347</v>
      </c>
      <c r="D48" s="187">
        <v>1571</v>
      </c>
      <c r="E48" s="187">
        <v>1400</v>
      </c>
      <c r="F48" s="187">
        <v>988</v>
      </c>
      <c r="G48" s="187">
        <v>1939</v>
      </c>
      <c r="H48" s="187">
        <v>358</v>
      </c>
      <c r="I48" s="187">
        <v>11493</v>
      </c>
      <c r="J48" s="246"/>
      <c r="K48" s="187"/>
    </row>
    <row r="49" spans="1:24">
      <c r="A49" s="186">
        <v>41821</v>
      </c>
      <c r="B49" s="187">
        <v>2020</v>
      </c>
      <c r="C49" s="187">
        <v>3019</v>
      </c>
      <c r="D49" s="187">
        <v>1371</v>
      </c>
      <c r="E49" s="187">
        <v>1400</v>
      </c>
      <c r="F49" s="187">
        <v>831</v>
      </c>
      <c r="G49" s="187">
        <v>1226</v>
      </c>
      <c r="H49" s="187">
        <v>363</v>
      </c>
      <c r="I49" s="187">
        <v>11433</v>
      </c>
      <c r="J49" s="187"/>
      <c r="K49" s="187"/>
    </row>
    <row r="50" spans="1:24">
      <c r="A50" s="186">
        <v>41852</v>
      </c>
      <c r="B50" s="187">
        <v>2511</v>
      </c>
      <c r="C50" s="187">
        <v>3186</v>
      </c>
      <c r="D50" s="187">
        <v>818</v>
      </c>
      <c r="E50" s="187">
        <v>1200</v>
      </c>
      <c r="F50" s="187">
        <v>1050</v>
      </c>
      <c r="G50" s="187">
        <v>1222</v>
      </c>
      <c r="H50" s="187">
        <v>1025</v>
      </c>
      <c r="I50" s="187">
        <v>12403</v>
      </c>
      <c r="J50" s="187"/>
      <c r="K50" s="246"/>
    </row>
    <row r="51" spans="1:24">
      <c r="A51" s="186">
        <v>41883</v>
      </c>
      <c r="B51" s="187">
        <v>1394</v>
      </c>
      <c r="C51" s="187">
        <v>2881</v>
      </c>
      <c r="D51" s="187">
        <v>353</v>
      </c>
      <c r="E51" s="187">
        <v>1300</v>
      </c>
      <c r="F51" s="187">
        <v>677</v>
      </c>
      <c r="G51" s="187">
        <v>640</v>
      </c>
      <c r="H51" s="187">
        <v>1022</v>
      </c>
      <c r="I51" s="187">
        <v>9340</v>
      </c>
      <c r="J51" s="187"/>
      <c r="K51" s="187"/>
    </row>
    <row r="52" spans="1:24">
      <c r="A52" s="186">
        <v>41913</v>
      </c>
      <c r="B52" s="187">
        <v>1439</v>
      </c>
      <c r="C52" s="187">
        <v>2589</v>
      </c>
      <c r="D52" s="187">
        <v>479</v>
      </c>
      <c r="E52" s="187">
        <v>1300</v>
      </c>
      <c r="F52" s="187">
        <v>644</v>
      </c>
      <c r="G52" s="187">
        <v>686</v>
      </c>
      <c r="H52" s="187">
        <v>1159</v>
      </c>
      <c r="I52" s="187">
        <v>9553</v>
      </c>
      <c r="J52" s="187"/>
      <c r="K52" s="187"/>
    </row>
    <row r="53" spans="1:24">
      <c r="A53" s="186">
        <v>41944</v>
      </c>
      <c r="B53" s="187">
        <v>1336</v>
      </c>
      <c r="C53" s="187">
        <v>2687</v>
      </c>
      <c r="D53" s="187">
        <v>451</v>
      </c>
      <c r="E53" s="187">
        <v>1450</v>
      </c>
      <c r="F53" s="187">
        <v>644</v>
      </c>
      <c r="G53" s="187">
        <v>752</v>
      </c>
      <c r="H53" s="187">
        <v>816</v>
      </c>
      <c r="I53" s="187">
        <v>9785</v>
      </c>
      <c r="J53" s="246"/>
      <c r="K53" s="246"/>
    </row>
    <row r="54" spans="1:24">
      <c r="A54" s="186">
        <v>41974</v>
      </c>
      <c r="B54" s="187">
        <v>1490</v>
      </c>
      <c r="C54" s="187">
        <v>3102</v>
      </c>
      <c r="D54" s="187">
        <v>492</v>
      </c>
      <c r="E54" s="187">
        <v>1900</v>
      </c>
      <c r="F54" s="187">
        <v>659</v>
      </c>
      <c r="G54" s="187">
        <v>789</v>
      </c>
      <c r="H54" s="187">
        <v>1013</v>
      </c>
      <c r="I54" s="187">
        <v>11286</v>
      </c>
      <c r="J54" s="246"/>
      <c r="K54" s="246"/>
    </row>
    <row r="55" spans="1:24">
      <c r="A55" s="186">
        <v>42005</v>
      </c>
      <c r="B55" s="187">
        <v>542</v>
      </c>
      <c r="C55" s="187">
        <v>1070</v>
      </c>
      <c r="D55" s="187">
        <v>401</v>
      </c>
      <c r="E55" s="187">
        <v>1300</v>
      </c>
      <c r="F55" s="187">
        <v>395</v>
      </c>
      <c r="G55" s="187">
        <v>426</v>
      </c>
      <c r="H55" s="187">
        <v>670</v>
      </c>
      <c r="I55" s="187">
        <v>6090</v>
      </c>
      <c r="J55" s="246"/>
      <c r="K55" s="246"/>
    </row>
    <row r="56" spans="1:24">
      <c r="A56" s="186">
        <v>42036</v>
      </c>
      <c r="B56" s="187">
        <v>693</v>
      </c>
      <c r="C56" s="187">
        <v>1198</v>
      </c>
      <c r="D56" s="182">
        <v>397</v>
      </c>
      <c r="E56" s="187">
        <v>1400</v>
      </c>
      <c r="F56" s="182">
        <v>498</v>
      </c>
      <c r="G56" s="182">
        <v>603</v>
      </c>
      <c r="H56" s="187">
        <v>1089</v>
      </c>
      <c r="I56" s="187">
        <v>7024</v>
      </c>
      <c r="J56" s="246"/>
      <c r="K56" s="246"/>
    </row>
    <row r="57" spans="1:24">
      <c r="A57" s="186"/>
      <c r="B57" s="187"/>
      <c r="C57" s="187"/>
    </row>
    <row r="58" spans="1:24" ht="38.25">
      <c r="A58" s="189" t="s">
        <v>265</v>
      </c>
      <c r="B58" s="190">
        <f>SUM(B6:B56)</f>
        <v>74592</v>
      </c>
      <c r="C58" s="190">
        <f t="shared" ref="C58:I58" si="0">SUM(C6:C56)</f>
        <v>74590</v>
      </c>
      <c r="D58" s="190">
        <f t="shared" si="0"/>
        <v>38899</v>
      </c>
      <c r="E58" s="190">
        <f t="shared" si="0"/>
        <v>40621</v>
      </c>
      <c r="F58" s="190">
        <f t="shared" si="0"/>
        <v>18854</v>
      </c>
      <c r="G58" s="190">
        <f t="shared" si="0"/>
        <v>18668</v>
      </c>
      <c r="H58" s="190">
        <f>SUM(H47:H56)</f>
        <v>7851</v>
      </c>
      <c r="I58" s="190">
        <f t="shared" si="0"/>
        <v>299899</v>
      </c>
    </row>
    <row r="60" spans="1:24" ht="31.5" customHeight="1">
      <c r="A60" s="282" t="s">
        <v>272</v>
      </c>
      <c r="B60" s="282"/>
      <c r="C60" s="282"/>
      <c r="D60" s="282"/>
      <c r="E60" s="282"/>
      <c r="F60" s="282"/>
      <c r="G60" s="282"/>
      <c r="H60" s="282"/>
      <c r="I60" s="282"/>
    </row>
    <row r="61" spans="1:24">
      <c r="A61" s="191"/>
      <c r="B61" s="192"/>
      <c r="C61" s="192"/>
      <c r="D61" s="192"/>
      <c r="E61" s="192"/>
      <c r="F61" s="192"/>
      <c r="G61" s="192"/>
      <c r="H61" s="192"/>
      <c r="I61" s="192"/>
    </row>
    <row r="62" spans="1:24" ht="27.75" customHeight="1">
      <c r="A62" s="283" t="s">
        <v>273</v>
      </c>
      <c r="B62" s="283"/>
      <c r="C62" s="283"/>
      <c r="D62" s="283"/>
      <c r="E62" s="283"/>
      <c r="F62" s="283"/>
      <c r="G62" s="283"/>
      <c r="H62" s="283"/>
      <c r="I62" s="28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</row>
    <row r="63" spans="1:24">
      <c r="A63" s="283"/>
      <c r="B63" s="283"/>
      <c r="C63" s="283"/>
      <c r="D63" s="283"/>
      <c r="E63" s="283"/>
      <c r="F63" s="283"/>
      <c r="G63" s="283"/>
      <c r="H63" s="283"/>
      <c r="I63" s="283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</row>
    <row r="64" spans="1:24" ht="12.75" customHeight="1">
      <c r="A64" s="283"/>
      <c r="B64" s="283"/>
      <c r="C64" s="283"/>
      <c r="D64" s="283"/>
      <c r="E64" s="283"/>
      <c r="F64" s="283"/>
      <c r="G64" s="283"/>
      <c r="H64" s="283"/>
      <c r="I64" s="283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</row>
    <row r="65" spans="1:24">
      <c r="A65" s="195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</row>
  </sheetData>
  <mergeCells count="3">
    <mergeCell ref="B4:I4"/>
    <mergeCell ref="A60:I60"/>
    <mergeCell ref="A62:I64"/>
  </mergeCells>
  <pageMargins left="0.7" right="0.7" top="0.75" bottom="0.75" header="0.3" footer="0.3"/>
  <pageSetup scale="79" orientation="portrait" r:id="rId1"/>
  <ignoredErrors>
    <ignoredError sqref="H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34" baseType="lpstr">
      <vt:lpstr>INDEX</vt:lpstr>
      <vt:lpstr>Bike Share</vt:lpstr>
      <vt:lpstr>US Bike</vt:lpstr>
      <vt:lpstr>EU Bike Vehicle</vt:lpstr>
      <vt:lpstr>EU Vehicles</vt:lpstr>
      <vt:lpstr>Japan Vehicle</vt:lpstr>
      <vt:lpstr>RegistScrap</vt:lpstr>
      <vt:lpstr>US Vehicle Sales</vt:lpstr>
      <vt:lpstr>PEV Vehicles Sales</vt:lpstr>
      <vt:lpstr>US Drivers</vt:lpstr>
      <vt:lpstr>Teen Drivers</vt:lpstr>
      <vt:lpstr>Miles</vt:lpstr>
      <vt:lpstr>Fuel Prices</vt:lpstr>
      <vt:lpstr>US Gasoline</vt:lpstr>
      <vt:lpstr>Cars Per Cap</vt:lpstr>
      <vt:lpstr>Cars Per Cap Key Countries</vt:lpstr>
      <vt:lpstr>Japan Vehicle (g)</vt:lpstr>
      <vt:lpstr>Vehicle Regis (g)</vt:lpstr>
      <vt:lpstr>US Vehicle Sales (g)</vt:lpstr>
      <vt:lpstr>US Drivers (g)</vt:lpstr>
      <vt:lpstr>Teens (g)</vt:lpstr>
      <vt:lpstr>Teen Drivers Share (g)</vt:lpstr>
      <vt:lpstr>Miles (g)</vt:lpstr>
      <vt:lpstr>Miles (g) (2)</vt:lpstr>
      <vt:lpstr>US Gasoline (g)</vt:lpstr>
      <vt:lpstr>Cars Per Cap (g)</vt:lpstr>
      <vt:lpstr>Cars Per Cap Key Countries (g)</vt:lpstr>
      <vt:lpstr>'Fuel Prices'!Print_Area</vt:lpstr>
      <vt:lpstr>INDEX!Print_Area</vt:lpstr>
      <vt:lpstr>Miles!Print_Area</vt:lpstr>
      <vt:lpstr>'Teen Drivers'!Print_Area</vt:lpstr>
      <vt:lpstr>'US Drivers'!Print_Area</vt:lpstr>
      <vt:lpstr>'Cars Per Cap'!Print_Titles</vt:lpstr>
      <vt:lpstr>'Cars Per Cap Key Countries'!Print_Titles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Julianne Simpson</cp:lastModifiedBy>
  <cp:lastPrinted>2015-04-15T16:35:10Z</cp:lastPrinted>
  <dcterms:created xsi:type="dcterms:W3CDTF">2015-01-26T17:52:55Z</dcterms:created>
  <dcterms:modified xsi:type="dcterms:W3CDTF">2015-04-15T16:35:31Z</dcterms:modified>
</cp:coreProperties>
</file>